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180" yWindow="-40" windowWidth="24160" windowHeight="15220" tabRatio="500"/>
  </bookViews>
  <sheets>
    <sheet name="brèves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75" i="1"/>
  <c r="E175"/>
  <c r="J176"/>
  <c r="E176"/>
  <c r="J177"/>
  <c r="E177"/>
  <c r="J178"/>
  <c r="E178"/>
  <c r="J179"/>
  <c r="E179"/>
  <c r="J180"/>
  <c r="E180"/>
  <c r="J181"/>
  <c r="E181"/>
  <c r="J183"/>
  <c r="E183"/>
  <c r="J184"/>
  <c r="E184"/>
  <c r="J185"/>
  <c r="E185"/>
  <c r="J186"/>
  <c r="E186"/>
  <c r="J187"/>
  <c r="E187"/>
  <c r="J188"/>
  <c r="E188"/>
  <c r="J189"/>
  <c r="E189"/>
  <c r="J191"/>
  <c r="E191"/>
  <c r="J192"/>
  <c r="E192"/>
  <c r="J193"/>
  <c r="E193"/>
  <c r="J194"/>
  <c r="E194"/>
  <c r="J195"/>
  <c r="E195"/>
  <c r="J196"/>
  <c r="E196"/>
  <c r="J197"/>
  <c r="E197"/>
  <c r="J198"/>
  <c r="E198"/>
  <c r="J199"/>
  <c r="E199"/>
  <c r="J202"/>
  <c r="E202"/>
  <c r="J203"/>
  <c r="E203"/>
  <c r="J205"/>
  <c r="E205"/>
  <c r="J206"/>
  <c r="E206"/>
  <c r="J209"/>
  <c r="E209"/>
  <c r="J210"/>
  <c r="E210"/>
  <c r="J213"/>
  <c r="E213"/>
  <c r="J214"/>
  <c r="E214"/>
  <c r="J215"/>
  <c r="E215"/>
  <c r="J217"/>
  <c r="E217"/>
  <c r="J220"/>
  <c r="E220"/>
  <c r="J223"/>
  <c r="E223"/>
  <c r="J227"/>
  <c r="E227"/>
  <c r="J228"/>
  <c r="E228"/>
  <c r="J229"/>
  <c r="E229"/>
  <c r="J230"/>
  <c r="E230"/>
  <c r="J232"/>
  <c r="E232"/>
  <c r="J234"/>
  <c r="E234"/>
  <c r="J235"/>
  <c r="E235"/>
  <c r="J238"/>
  <c r="E238"/>
  <c r="J241"/>
  <c r="E241"/>
  <c r="J243"/>
  <c r="E243"/>
  <c r="J244"/>
  <c r="E244"/>
  <c r="J245"/>
  <c r="E245"/>
  <c r="J247"/>
  <c r="E247"/>
  <c r="J248"/>
  <c r="E248"/>
  <c r="J253"/>
  <c r="E253"/>
  <c r="J254"/>
  <c r="E254"/>
  <c r="J255"/>
  <c r="E255"/>
  <c r="J257"/>
  <c r="E257"/>
  <c r="J262"/>
  <c r="E262"/>
  <c r="J264"/>
  <c r="E264"/>
  <c r="J266"/>
  <c r="E266"/>
  <c r="J270"/>
  <c r="E270"/>
  <c r="J271"/>
  <c r="E271"/>
  <c r="J273"/>
  <c r="E273"/>
  <c r="J275"/>
  <c r="E275"/>
  <c r="J276"/>
  <c r="E276"/>
  <c r="J278"/>
  <c r="E278"/>
  <c r="J279"/>
  <c r="E279"/>
  <c r="J283"/>
  <c r="E283"/>
  <c r="J289"/>
  <c r="E289"/>
  <c r="J295"/>
  <c r="E295"/>
  <c r="J296"/>
  <c r="E296"/>
  <c r="J299"/>
  <c r="E299"/>
  <c r="J304"/>
  <c r="E304"/>
  <c r="J306"/>
  <c r="E306"/>
  <c r="J308"/>
  <c r="E308"/>
  <c r="J309"/>
  <c r="E309"/>
  <c r="J313"/>
  <c r="E313"/>
  <c r="J314"/>
  <c r="E314"/>
  <c r="J315"/>
  <c r="E315"/>
  <c r="J317"/>
  <c r="E317"/>
  <c r="J318"/>
  <c r="E318"/>
  <c r="J322"/>
  <c r="E322"/>
  <c r="J326"/>
  <c r="E326"/>
  <c r="J328"/>
  <c r="E328"/>
  <c r="J335"/>
  <c r="E335"/>
  <c r="J357"/>
  <c r="E357"/>
  <c r="J360"/>
  <c r="E360"/>
  <c r="J361"/>
  <c r="E361"/>
  <c r="J362"/>
  <c r="E362"/>
  <c r="J363"/>
  <c r="E363"/>
  <c r="J364"/>
  <c r="E364"/>
  <c r="J367"/>
  <c r="E367"/>
  <c r="J370"/>
  <c r="E370"/>
  <c r="J377"/>
  <c r="E377"/>
  <c r="J383"/>
  <c r="E383"/>
  <c r="J393"/>
  <c r="E393"/>
  <c r="J399"/>
  <c r="E399"/>
  <c r="J400"/>
  <c r="E400"/>
  <c r="J6"/>
  <c r="E6"/>
  <c r="J7"/>
  <c r="E7"/>
  <c r="J8"/>
  <c r="E8"/>
  <c r="J9"/>
  <c r="E9"/>
  <c r="J10"/>
  <c r="E10"/>
  <c r="J11"/>
  <c r="E11"/>
  <c r="J13"/>
  <c r="E13"/>
  <c r="J14"/>
  <c r="E14"/>
  <c r="J15"/>
  <c r="E15"/>
  <c r="J18"/>
  <c r="E18"/>
  <c r="J19"/>
  <c r="E19"/>
  <c r="J21"/>
  <c r="E21"/>
  <c r="J22"/>
  <c r="E22"/>
  <c r="J25"/>
  <c r="E25"/>
  <c r="J26"/>
  <c r="E26"/>
  <c r="J28"/>
  <c r="E28"/>
  <c r="J30"/>
  <c r="E30"/>
  <c r="J34"/>
  <c r="E34"/>
  <c r="J35"/>
  <c r="E35"/>
  <c r="J36"/>
  <c r="E36"/>
  <c r="J38"/>
  <c r="E38"/>
  <c r="J39"/>
  <c r="E39"/>
  <c r="J40"/>
  <c r="E40"/>
  <c r="J42"/>
  <c r="E42"/>
  <c r="J43"/>
  <c r="E43"/>
  <c r="J44"/>
  <c r="E44"/>
  <c r="J45"/>
  <c r="E45"/>
  <c r="J46"/>
  <c r="E46"/>
  <c r="J47"/>
  <c r="E47"/>
  <c r="J49"/>
  <c r="E49"/>
  <c r="J50"/>
  <c r="E50"/>
  <c r="J52"/>
  <c r="E52"/>
  <c r="J53"/>
  <c r="E53"/>
  <c r="J55"/>
  <c r="E55"/>
  <c r="J57"/>
  <c r="E57"/>
  <c r="J58"/>
  <c r="E58"/>
  <c r="J60"/>
  <c r="E60"/>
  <c r="J72"/>
  <c r="E72"/>
  <c r="J73"/>
  <c r="E73"/>
  <c r="J74"/>
  <c r="E74"/>
  <c r="J76"/>
  <c r="E76"/>
  <c r="J79"/>
  <c r="E79"/>
  <c r="J80"/>
  <c r="E80"/>
  <c r="J82"/>
  <c r="E82"/>
  <c r="J84"/>
  <c r="E84"/>
  <c r="J86"/>
  <c r="E86"/>
  <c r="J87"/>
  <c r="E87"/>
  <c r="J88"/>
  <c r="E88"/>
  <c r="J94"/>
  <c r="E94"/>
  <c r="J96"/>
  <c r="E96"/>
  <c r="J98"/>
  <c r="E98"/>
  <c r="J99"/>
  <c r="E99"/>
  <c r="J100"/>
  <c r="E100"/>
  <c r="J102"/>
  <c r="E102"/>
  <c r="J105"/>
  <c r="E105"/>
  <c r="J108"/>
  <c r="E108"/>
  <c r="J111"/>
  <c r="E111"/>
  <c r="J112"/>
  <c r="E112"/>
  <c r="J113"/>
  <c r="E113"/>
  <c r="J114"/>
  <c r="E114"/>
  <c r="J116"/>
  <c r="E116"/>
  <c r="J118"/>
  <c r="E118"/>
  <c r="J119"/>
  <c r="E119"/>
  <c r="J121"/>
  <c r="E121"/>
  <c r="J122"/>
  <c r="E122"/>
  <c r="J125"/>
  <c r="E125"/>
  <c r="J126"/>
  <c r="E126"/>
  <c r="J127"/>
  <c r="E127"/>
  <c r="J128"/>
  <c r="E128"/>
  <c r="J129"/>
  <c r="E129"/>
  <c r="J133"/>
  <c r="E133"/>
  <c r="J138"/>
  <c r="E138"/>
  <c r="J139"/>
  <c r="E139"/>
  <c r="J142"/>
  <c r="E142"/>
  <c r="J143"/>
  <c r="E143"/>
  <c r="J144"/>
  <c r="E144"/>
  <c r="J146"/>
  <c r="E146"/>
  <c r="J149"/>
  <c r="E149"/>
  <c r="J151"/>
  <c r="E151"/>
  <c r="J152"/>
  <c r="E152"/>
  <c r="J153"/>
  <c r="E153"/>
  <c r="J154"/>
  <c r="E154"/>
  <c r="J155"/>
  <c r="E155"/>
  <c r="J156"/>
  <c r="E156"/>
  <c r="J158"/>
  <c r="E158"/>
  <c r="J160"/>
  <c r="E160"/>
  <c r="J161"/>
  <c r="E161"/>
  <c r="J162"/>
  <c r="E162"/>
  <c r="J163"/>
  <c r="E163"/>
  <c r="J166"/>
  <c r="E166"/>
  <c r="J167"/>
  <c r="E167"/>
  <c r="J168"/>
  <c r="E168"/>
  <c r="J169"/>
  <c r="E169"/>
  <c r="J170"/>
  <c r="E170"/>
  <c r="P42"/>
  <c r="P52"/>
  <c r="X406"/>
  <c r="X404"/>
  <c r="X403"/>
  <c r="X402"/>
  <c r="X400"/>
  <c r="X399"/>
  <c r="X398"/>
  <c r="X397"/>
  <c r="X393"/>
  <c r="X392"/>
  <c r="X391"/>
  <c r="X390"/>
  <c r="X389"/>
  <c r="X388"/>
  <c r="X387"/>
  <c r="X385"/>
  <c r="X384"/>
  <c r="X383"/>
  <c r="X382"/>
  <c r="X381"/>
  <c r="X328"/>
  <c r="X327"/>
  <c r="X326"/>
  <c r="X325"/>
  <c r="X323"/>
  <c r="X322"/>
  <c r="X321"/>
  <c r="X320"/>
  <c r="X319"/>
  <c r="X318"/>
  <c r="X317"/>
  <c r="X316"/>
  <c r="X315"/>
  <c r="X314"/>
  <c r="X313"/>
  <c r="X311"/>
  <c r="X310"/>
  <c r="X309"/>
  <c r="X308"/>
  <c r="X307"/>
  <c r="X306"/>
  <c r="X305"/>
  <c r="X304"/>
  <c r="X300"/>
  <c r="X299"/>
  <c r="X297"/>
  <c r="X296"/>
  <c r="X295"/>
  <c r="X294"/>
  <c r="X293"/>
  <c r="X292"/>
  <c r="X291"/>
  <c r="X290"/>
  <c r="X289"/>
  <c r="X288"/>
  <c r="X287"/>
  <c r="X285"/>
  <c r="X284"/>
  <c r="X283"/>
  <c r="X282"/>
  <c r="X281"/>
  <c r="X280"/>
  <c r="X279"/>
  <c r="X278"/>
  <c r="X277"/>
  <c r="X276"/>
  <c r="X275"/>
  <c r="X274"/>
  <c r="X273"/>
  <c r="X271"/>
  <c r="X270"/>
  <c r="X269"/>
  <c r="X268"/>
  <c r="X267"/>
  <c r="X266"/>
  <c r="X265"/>
  <c r="X264"/>
  <c r="X263"/>
  <c r="X262"/>
  <c r="X261"/>
  <c r="X260"/>
  <c r="X259"/>
  <c r="X258"/>
  <c r="X257"/>
  <c r="X255"/>
  <c r="X254"/>
  <c r="X253"/>
  <c r="X252"/>
  <c r="X251"/>
  <c r="X250"/>
  <c r="X249"/>
  <c r="X248"/>
  <c r="X247"/>
  <c r="X245"/>
  <c r="X244"/>
  <c r="X243"/>
  <c r="X242"/>
  <c r="X241"/>
  <c r="X240"/>
  <c r="X239"/>
  <c r="X238"/>
  <c r="X237"/>
  <c r="X236"/>
  <c r="X235"/>
  <c r="X234"/>
  <c r="X232"/>
  <c r="X231"/>
  <c r="X230"/>
  <c r="X229"/>
  <c r="X228"/>
  <c r="X227"/>
  <c r="X226"/>
  <c r="X225"/>
  <c r="X224"/>
  <c r="X223"/>
  <c r="X222"/>
  <c r="X221"/>
  <c r="X220"/>
  <c r="X218"/>
  <c r="X217"/>
  <c r="X216"/>
  <c r="X215"/>
  <c r="X214"/>
  <c r="X213"/>
  <c r="X212"/>
  <c r="X211"/>
  <c r="X210"/>
  <c r="X209"/>
  <c r="X207"/>
  <c r="X206"/>
  <c r="X205"/>
  <c r="X204"/>
  <c r="X203"/>
  <c r="X202"/>
  <c r="X201"/>
  <c r="X199"/>
  <c r="X198"/>
  <c r="X197"/>
  <c r="X196"/>
  <c r="X193"/>
  <c r="X192"/>
  <c r="X187"/>
  <c r="X186"/>
  <c r="X183"/>
  <c r="X181"/>
  <c r="X176"/>
  <c r="X175"/>
  <c r="S175"/>
  <c r="S176"/>
  <c r="S181"/>
  <c r="S183"/>
  <c r="S186"/>
  <c r="S187"/>
  <c r="S192"/>
  <c r="S193"/>
  <c r="S196"/>
  <c r="S197"/>
  <c r="S198"/>
  <c r="S199"/>
  <c r="S201"/>
  <c r="S202"/>
  <c r="S203"/>
  <c r="S204"/>
  <c r="S205"/>
  <c r="S206"/>
  <c r="S207"/>
  <c r="S209"/>
  <c r="S211"/>
  <c r="S212"/>
  <c r="S213"/>
  <c r="S214"/>
  <c r="S215"/>
  <c r="S216"/>
  <c r="S217"/>
  <c r="S218"/>
  <c r="S220"/>
  <c r="S221"/>
  <c r="S222"/>
  <c r="S223"/>
  <c r="S224"/>
  <c r="S225"/>
  <c r="S226"/>
  <c r="S227"/>
  <c r="S228"/>
  <c r="S229"/>
  <c r="S230"/>
  <c r="S231"/>
  <c r="S232"/>
  <c r="S234"/>
  <c r="S235"/>
  <c r="S236"/>
  <c r="S237"/>
  <c r="S238"/>
  <c r="S239"/>
  <c r="S240"/>
  <c r="S241"/>
  <c r="S242"/>
  <c r="S243"/>
  <c r="S244"/>
  <c r="S245"/>
  <c r="S247"/>
  <c r="S248"/>
  <c r="S249"/>
  <c r="S251"/>
  <c r="S252"/>
  <c r="S253"/>
  <c r="S254"/>
  <c r="S255"/>
  <c r="S257"/>
  <c r="S258"/>
  <c r="S259"/>
  <c r="S260"/>
  <c r="S261"/>
  <c r="S262"/>
  <c r="S263"/>
  <c r="S264"/>
  <c r="S265"/>
  <c r="S266"/>
  <c r="S267"/>
  <c r="S268"/>
  <c r="S269"/>
  <c r="S270"/>
  <c r="S271"/>
  <c r="S273"/>
  <c r="S274"/>
  <c r="S275"/>
  <c r="S276"/>
  <c r="S278"/>
  <c r="S279"/>
  <c r="S280"/>
  <c r="S281"/>
  <c r="S282"/>
  <c r="S283"/>
  <c r="S284"/>
  <c r="S285"/>
  <c r="S287"/>
  <c r="S288"/>
  <c r="S289"/>
  <c r="S290"/>
  <c r="S291"/>
  <c r="S292"/>
  <c r="S293"/>
  <c r="S294"/>
  <c r="S295"/>
  <c r="S296"/>
  <c r="S297"/>
  <c r="S299"/>
  <c r="S300"/>
  <c r="S304"/>
  <c r="S305"/>
  <c r="S306"/>
  <c r="S307"/>
  <c r="S308"/>
  <c r="S309"/>
  <c r="S310"/>
  <c r="S311"/>
  <c r="S313"/>
  <c r="S314"/>
  <c r="S315"/>
  <c r="S316"/>
  <c r="S317"/>
  <c r="S318"/>
  <c r="S319"/>
  <c r="S320"/>
  <c r="S321"/>
  <c r="S322"/>
  <c r="S323"/>
  <c r="S325"/>
  <c r="S326"/>
  <c r="S327"/>
  <c r="S328"/>
  <c r="S381"/>
  <c r="S382"/>
  <c r="S383"/>
  <c r="S384"/>
  <c r="S385"/>
  <c r="S387"/>
  <c r="S388"/>
  <c r="S389"/>
  <c r="S390"/>
  <c r="S391"/>
  <c r="S392"/>
  <c r="S393"/>
  <c r="S397"/>
  <c r="S398"/>
  <c r="S399"/>
  <c r="S400"/>
  <c r="S402"/>
  <c r="S403"/>
  <c r="S404"/>
  <c r="S406"/>
  <c r="X170"/>
  <c r="X169"/>
  <c r="X168"/>
  <c r="X167"/>
  <c r="X166"/>
  <c r="X165"/>
  <c r="X164"/>
  <c r="X163"/>
  <c r="X162"/>
  <c r="X161"/>
  <c r="X160"/>
  <c r="X157"/>
  <c r="X156"/>
  <c r="X155"/>
  <c r="X154"/>
  <c r="X153"/>
  <c r="X152"/>
  <c r="X151"/>
  <c r="X150"/>
  <c r="X149"/>
  <c r="X143"/>
  <c r="X142"/>
  <c r="X141"/>
  <c r="X140"/>
  <c r="X139"/>
  <c r="X138"/>
  <c r="X137"/>
  <c r="X136"/>
  <c r="X135"/>
  <c r="X134"/>
  <c r="X133"/>
  <c r="X129"/>
  <c r="X128"/>
  <c r="X127"/>
  <c r="X126"/>
  <c r="X125"/>
  <c r="X124"/>
  <c r="X123"/>
  <c r="X122"/>
  <c r="X121"/>
  <c r="X118"/>
  <c r="X117"/>
  <c r="X116"/>
  <c r="X115"/>
  <c r="X114"/>
  <c r="X113"/>
  <c r="X112"/>
  <c r="X111"/>
  <c r="X110"/>
  <c r="X109"/>
  <c r="X108"/>
  <c r="X105"/>
  <c r="X104"/>
  <c r="X103"/>
  <c r="X102"/>
  <c r="X101"/>
  <c r="X100"/>
  <c r="X99"/>
  <c r="X98"/>
  <c r="X97"/>
  <c r="X96"/>
  <c r="X95"/>
  <c r="X94"/>
  <c r="X91"/>
  <c r="X90"/>
  <c r="X89"/>
  <c r="X88"/>
  <c r="X87"/>
  <c r="X86"/>
  <c r="X85"/>
  <c r="X84"/>
  <c r="X83"/>
  <c r="X82"/>
  <c r="X81"/>
  <c r="X80"/>
  <c r="X79"/>
  <c r="X76"/>
  <c r="X75"/>
  <c r="X74"/>
  <c r="X73"/>
  <c r="X72"/>
  <c r="X71"/>
  <c r="X70"/>
  <c r="X69"/>
  <c r="X68"/>
  <c r="X65"/>
  <c r="X64"/>
  <c r="X63"/>
  <c r="X62"/>
  <c r="X61"/>
  <c r="X58"/>
  <c r="X57"/>
  <c r="X55"/>
  <c r="X54"/>
  <c r="X53"/>
  <c r="X52"/>
  <c r="X38"/>
  <c r="X37"/>
  <c r="X36"/>
  <c r="X35"/>
  <c r="X34"/>
  <c r="X33"/>
  <c r="X32"/>
  <c r="X31"/>
  <c r="X30"/>
  <c r="X29"/>
  <c r="X28"/>
  <c r="X27"/>
  <c r="X26"/>
  <c r="X25"/>
  <c r="X14"/>
  <c r="X15"/>
  <c r="X16"/>
  <c r="X17"/>
  <c r="X18"/>
  <c r="X19"/>
  <c r="X20"/>
  <c r="X21"/>
  <c r="X22"/>
  <c r="X23"/>
  <c r="X13"/>
  <c r="S14"/>
  <c r="S13"/>
  <c r="S15"/>
  <c r="S16"/>
  <c r="S17"/>
  <c r="S21"/>
  <c r="S22"/>
  <c r="S25"/>
  <c r="S26"/>
  <c r="S28"/>
  <c r="S30"/>
  <c r="S32"/>
  <c r="S34"/>
  <c r="S36"/>
  <c r="S38"/>
  <c r="S52"/>
  <c r="S55"/>
  <c r="S57"/>
  <c r="S58"/>
  <c r="S61"/>
  <c r="S63"/>
  <c r="S64"/>
  <c r="S65"/>
  <c r="S68"/>
  <c r="S70"/>
  <c r="S72"/>
  <c r="S76"/>
  <c r="S79"/>
  <c r="S84"/>
  <c r="S86"/>
  <c r="S88"/>
  <c r="S89"/>
  <c r="S91"/>
  <c r="S94"/>
  <c r="S96"/>
  <c r="S98"/>
  <c r="S100"/>
  <c r="S102"/>
  <c r="S105"/>
  <c r="S108"/>
  <c r="S109"/>
  <c r="S111"/>
  <c r="S113"/>
  <c r="S114"/>
  <c r="S115"/>
  <c r="S116"/>
  <c r="S117"/>
  <c r="S118"/>
  <c r="S121"/>
  <c r="S122"/>
  <c r="S123"/>
  <c r="S127"/>
  <c r="S129"/>
  <c r="S133"/>
  <c r="S134"/>
  <c r="S135"/>
  <c r="S136"/>
  <c r="S137"/>
  <c r="S141"/>
  <c r="S142"/>
  <c r="S143"/>
  <c r="S149"/>
  <c r="S151"/>
  <c r="S152"/>
  <c r="S156"/>
  <c r="S157"/>
  <c r="S160"/>
  <c r="S161"/>
  <c r="S163"/>
  <c r="S164"/>
  <c r="S165"/>
  <c r="S166"/>
  <c r="S169"/>
  <c r="S170"/>
  <c r="J327"/>
  <c r="J321"/>
  <c r="J320"/>
  <c r="J319"/>
  <c r="J316"/>
  <c r="J282"/>
  <c r="J281"/>
  <c r="J280"/>
  <c r="J277"/>
  <c r="J274"/>
  <c r="J269"/>
  <c r="J268"/>
  <c r="J267"/>
  <c r="J265"/>
  <c r="J263"/>
  <c r="J261"/>
  <c r="J260"/>
  <c r="J259"/>
  <c r="J258"/>
  <c r="J252"/>
  <c r="J251"/>
  <c r="J250"/>
  <c r="J249"/>
  <c r="J242"/>
  <c r="J240"/>
  <c r="J239"/>
  <c r="J237"/>
  <c r="J236"/>
  <c r="J226"/>
  <c r="J225"/>
  <c r="J224"/>
  <c r="J222"/>
  <c r="J221"/>
  <c r="J216"/>
  <c r="J212"/>
  <c r="J211"/>
  <c r="J165"/>
  <c r="J164"/>
  <c r="J157"/>
  <c r="J150"/>
  <c r="J148"/>
  <c r="J145"/>
  <c r="J141"/>
  <c r="J140"/>
  <c r="J137"/>
  <c r="J136"/>
  <c r="J135"/>
  <c r="J134"/>
  <c r="J132"/>
  <c r="J130"/>
  <c r="J124"/>
  <c r="J123"/>
  <c r="J117"/>
  <c r="J115"/>
  <c r="J110"/>
  <c r="J109"/>
  <c r="J106"/>
  <c r="J104"/>
  <c r="J103"/>
  <c r="J101"/>
  <c r="J97"/>
  <c r="J95"/>
  <c r="J92"/>
  <c r="J91"/>
  <c r="J90"/>
  <c r="J89"/>
  <c r="J85"/>
  <c r="J83"/>
  <c r="J81"/>
  <c r="J77"/>
  <c r="J75"/>
  <c r="J54"/>
  <c r="J51"/>
  <c r="J48"/>
  <c r="J37"/>
  <c r="J33"/>
  <c r="J32"/>
  <c r="J31"/>
  <c r="J29"/>
  <c r="J27"/>
  <c r="J23"/>
  <c r="J20"/>
  <c r="J17"/>
  <c r="J16"/>
  <c r="D74"/>
  <c r="R150"/>
  <c r="C150"/>
  <c r="D150"/>
  <c r="R133"/>
  <c r="R149"/>
  <c r="D133"/>
  <c r="D124"/>
  <c r="R110"/>
  <c r="R109"/>
  <c r="D109"/>
  <c r="R108"/>
  <c r="D108"/>
  <c r="R104"/>
  <c r="C103"/>
  <c r="C106"/>
  <c r="D106"/>
  <c r="D103"/>
  <c r="D101"/>
  <c r="R102"/>
  <c r="R99"/>
  <c r="D99"/>
  <c r="R97"/>
  <c r="C95"/>
  <c r="C97"/>
  <c r="D97"/>
  <c r="R95"/>
  <c r="D95"/>
  <c r="D88"/>
  <c r="R82"/>
  <c r="R94"/>
  <c r="D94"/>
  <c r="R90"/>
  <c r="R87"/>
  <c r="D87"/>
  <c r="R85"/>
  <c r="C83"/>
  <c r="C85"/>
  <c r="D85"/>
  <c r="D83"/>
  <c r="D81"/>
  <c r="R76"/>
  <c r="R77"/>
  <c r="D75"/>
  <c r="R72"/>
  <c r="D79"/>
  <c r="R79"/>
  <c r="C39"/>
  <c r="C40"/>
  <c r="C42"/>
  <c r="C43"/>
  <c r="C44"/>
  <c r="C45"/>
  <c r="C46"/>
  <c r="C47"/>
  <c r="C49"/>
  <c r="C50"/>
  <c r="C52"/>
  <c r="C53"/>
  <c r="C55"/>
  <c r="C57"/>
  <c r="C58"/>
  <c r="C60"/>
  <c r="C72"/>
  <c r="C73"/>
  <c r="R71"/>
  <c r="R69"/>
  <c r="R66"/>
  <c r="R62"/>
  <c r="R61"/>
  <c r="R52"/>
  <c r="D54"/>
  <c r="D51"/>
  <c r="D48"/>
  <c r="C30"/>
  <c r="D30"/>
  <c r="D28"/>
  <c r="D34"/>
  <c r="R34"/>
  <c r="R36"/>
  <c r="R37"/>
  <c r="D37"/>
  <c r="R38"/>
  <c r="R35"/>
  <c r="C32"/>
  <c r="C35"/>
  <c r="D35"/>
  <c r="R33"/>
  <c r="R32"/>
  <c r="D32"/>
  <c r="R27"/>
  <c r="R18"/>
  <c r="R25"/>
  <c r="D25"/>
  <c r="D20"/>
  <c r="R21"/>
  <c r="D17"/>
  <c r="D18"/>
  <c r="R42"/>
  <c r="D189"/>
  <c r="D191"/>
  <c r="D192"/>
  <c r="D193"/>
  <c r="D194"/>
  <c r="S410"/>
  <c r="S411"/>
  <c r="S412"/>
  <c r="S413"/>
  <c r="S414"/>
  <c r="S415"/>
  <c r="E413"/>
  <c r="R415"/>
  <c r="R414"/>
  <c r="R413"/>
  <c r="R412"/>
  <c r="R411"/>
  <c r="R410"/>
  <c r="R406"/>
  <c r="R404"/>
  <c r="R403"/>
  <c r="R402"/>
  <c r="R400"/>
  <c r="R399"/>
  <c r="R398"/>
  <c r="R397"/>
  <c r="R393"/>
  <c r="R392"/>
  <c r="R391"/>
  <c r="R390"/>
  <c r="R389"/>
  <c r="R388"/>
  <c r="R387"/>
  <c r="R385"/>
  <c r="R384"/>
  <c r="R383"/>
  <c r="R382"/>
  <c r="R381"/>
  <c r="R328"/>
  <c r="R327"/>
  <c r="R326"/>
  <c r="R325"/>
  <c r="R323"/>
  <c r="R322"/>
  <c r="R321"/>
  <c r="R13"/>
  <c r="R14"/>
  <c r="R15"/>
  <c r="R16"/>
  <c r="R17"/>
  <c r="R22"/>
  <c r="R23"/>
  <c r="R26"/>
  <c r="R28"/>
  <c r="R30"/>
  <c r="R55"/>
  <c r="R57"/>
  <c r="R58"/>
  <c r="R60"/>
  <c r="R63"/>
  <c r="R64"/>
  <c r="R65"/>
  <c r="R68"/>
  <c r="R70"/>
  <c r="R73"/>
  <c r="R84"/>
  <c r="R86"/>
  <c r="R88"/>
  <c r="R89"/>
  <c r="R91"/>
  <c r="R92"/>
  <c r="R96"/>
  <c r="R98"/>
  <c r="R100"/>
  <c r="R101"/>
  <c r="R105"/>
  <c r="R106"/>
  <c r="R111"/>
  <c r="R113"/>
  <c r="R114"/>
  <c r="R115"/>
  <c r="R116"/>
  <c r="R117"/>
  <c r="R118"/>
  <c r="R121"/>
  <c r="R122"/>
  <c r="R123"/>
  <c r="R127"/>
  <c r="R129"/>
  <c r="R130"/>
  <c r="R134"/>
  <c r="R135"/>
  <c r="R136"/>
  <c r="R137"/>
  <c r="R141"/>
  <c r="R142"/>
  <c r="R143"/>
  <c r="R144"/>
  <c r="R151"/>
  <c r="R152"/>
  <c r="R156"/>
  <c r="R157"/>
  <c r="R160"/>
  <c r="R161"/>
  <c r="R163"/>
  <c r="R164"/>
  <c r="R165"/>
  <c r="R166"/>
  <c r="R169"/>
  <c r="R170"/>
  <c r="R295"/>
  <c r="R296"/>
  <c r="R297"/>
  <c r="R299"/>
  <c r="R300"/>
  <c r="R304"/>
  <c r="R305"/>
  <c r="R306"/>
  <c r="R307"/>
  <c r="R308"/>
  <c r="R309"/>
  <c r="R310"/>
  <c r="R311"/>
  <c r="R313"/>
  <c r="R314"/>
  <c r="R315"/>
  <c r="R316"/>
  <c r="R317"/>
  <c r="R318"/>
  <c r="R319"/>
  <c r="R320"/>
  <c r="D245"/>
  <c r="D247"/>
  <c r="D248"/>
  <c r="D253"/>
  <c r="D254"/>
  <c r="D255"/>
  <c r="D257"/>
  <c r="D262"/>
  <c r="D264"/>
  <c r="D266"/>
  <c r="D270"/>
  <c r="D271"/>
  <c r="D273"/>
  <c r="D275"/>
  <c r="D276"/>
  <c r="D278"/>
  <c r="D279"/>
  <c r="D283"/>
  <c r="D289"/>
  <c r="D295"/>
  <c r="D296"/>
  <c r="D299"/>
  <c r="D304"/>
  <c r="D306"/>
  <c r="D308"/>
  <c r="D309"/>
  <c r="D313"/>
  <c r="D314"/>
  <c r="D315"/>
  <c r="D317"/>
  <c r="D318"/>
  <c r="D322"/>
  <c r="D326"/>
  <c r="D328"/>
  <c r="D335"/>
  <c r="D357"/>
  <c r="D360"/>
  <c r="D361"/>
  <c r="D362"/>
  <c r="D363"/>
  <c r="D364"/>
  <c r="D367"/>
  <c r="D370"/>
  <c r="D377"/>
  <c r="D383"/>
  <c r="D393"/>
  <c r="D399"/>
  <c r="D400"/>
  <c r="D413"/>
  <c r="R237"/>
  <c r="R238"/>
  <c r="R239"/>
  <c r="R240"/>
  <c r="R241"/>
  <c r="R242"/>
  <c r="R243"/>
  <c r="R244"/>
  <c r="R245"/>
  <c r="R247"/>
  <c r="R248"/>
  <c r="R249"/>
  <c r="R251"/>
  <c r="R252"/>
  <c r="R253"/>
  <c r="R254"/>
  <c r="R255"/>
  <c r="R257"/>
  <c r="R258"/>
  <c r="R259"/>
  <c r="R260"/>
  <c r="R261"/>
  <c r="R262"/>
  <c r="R263"/>
  <c r="R264"/>
  <c r="R265"/>
  <c r="R266"/>
  <c r="R267"/>
  <c r="R268"/>
  <c r="R269"/>
  <c r="R270"/>
  <c r="R271"/>
  <c r="R273"/>
  <c r="R274"/>
  <c r="R275"/>
  <c r="R276"/>
  <c r="R278"/>
  <c r="R279"/>
  <c r="R280"/>
  <c r="R282"/>
  <c r="R281"/>
  <c r="R283"/>
  <c r="R284"/>
  <c r="R285"/>
  <c r="R287"/>
  <c r="R288"/>
  <c r="R289"/>
  <c r="R290"/>
  <c r="R291"/>
  <c r="R292"/>
  <c r="R293"/>
  <c r="R294"/>
  <c r="R209"/>
  <c r="R211"/>
  <c r="R212"/>
  <c r="R213"/>
  <c r="R214"/>
  <c r="R215"/>
  <c r="R216"/>
  <c r="R217"/>
  <c r="R218"/>
  <c r="R220"/>
  <c r="R221"/>
  <c r="R222"/>
  <c r="R223"/>
  <c r="R224"/>
  <c r="R225"/>
  <c r="R226"/>
  <c r="R227"/>
  <c r="R228"/>
  <c r="R229"/>
  <c r="R230"/>
  <c r="R231"/>
  <c r="R232"/>
  <c r="R234"/>
  <c r="R235"/>
  <c r="R236"/>
  <c r="R199"/>
  <c r="R201"/>
  <c r="R202"/>
  <c r="R203"/>
  <c r="R204"/>
  <c r="R205"/>
  <c r="R206"/>
  <c r="R207"/>
  <c r="D195"/>
  <c r="D196"/>
  <c r="D197"/>
  <c r="D198"/>
  <c r="D199"/>
  <c r="D202"/>
  <c r="D203"/>
  <c r="D205"/>
  <c r="D206"/>
  <c r="D209"/>
  <c r="D210"/>
  <c r="D213"/>
  <c r="D214"/>
  <c r="D215"/>
  <c r="D217"/>
  <c r="D220"/>
  <c r="D223"/>
  <c r="D227"/>
  <c r="D228"/>
  <c r="D229"/>
  <c r="D230"/>
  <c r="D232"/>
  <c r="D234"/>
  <c r="D235"/>
  <c r="D238"/>
  <c r="D241"/>
  <c r="D243"/>
  <c r="D244"/>
  <c r="C7"/>
  <c r="C8"/>
  <c r="D6"/>
  <c r="D175"/>
  <c r="C176"/>
  <c r="C177"/>
  <c r="C178"/>
  <c r="R175"/>
  <c r="R176"/>
  <c r="R181"/>
  <c r="R183"/>
  <c r="R186"/>
  <c r="R187"/>
  <c r="R192"/>
  <c r="R193"/>
  <c r="R196"/>
  <c r="R197"/>
  <c r="R198"/>
  <c r="D176"/>
  <c r="D7"/>
  <c r="D8"/>
  <c r="C9"/>
  <c r="D178"/>
  <c r="C179"/>
  <c r="D177"/>
  <c r="C10"/>
  <c r="D9"/>
  <c r="C180"/>
  <c r="D179"/>
  <c r="D180"/>
  <c r="C181"/>
  <c r="C11"/>
  <c r="D10"/>
  <c r="C13"/>
  <c r="D11"/>
  <c r="C183"/>
  <c r="D181"/>
  <c r="D183"/>
  <c r="C184"/>
  <c r="C14"/>
  <c r="D13"/>
  <c r="C15"/>
  <c r="D14"/>
  <c r="C185"/>
  <c r="D184"/>
  <c r="D185"/>
  <c r="C186"/>
  <c r="D15"/>
  <c r="C187"/>
  <c r="D186"/>
  <c r="C188"/>
  <c r="D188"/>
  <c r="D187"/>
  <c r="D19"/>
  <c r="C22"/>
  <c r="D21"/>
  <c r="D22"/>
  <c r="D23"/>
  <c r="D26"/>
  <c r="D36"/>
  <c r="D38"/>
  <c r="D39"/>
  <c r="D40"/>
  <c r="D42"/>
  <c r="D43"/>
  <c r="D44"/>
  <c r="D45"/>
  <c r="D46"/>
  <c r="D47"/>
  <c r="D49"/>
  <c r="D50"/>
  <c r="D52"/>
  <c r="D53"/>
  <c r="D55"/>
  <c r="D57"/>
  <c r="D58"/>
  <c r="D60"/>
  <c r="D72"/>
  <c r="D73"/>
  <c r="D76"/>
  <c r="D77"/>
  <c r="D80"/>
  <c r="D82"/>
  <c r="C84"/>
  <c r="C86"/>
  <c r="D84"/>
  <c r="D86"/>
  <c r="C91"/>
  <c r="D91"/>
  <c r="D96"/>
  <c r="C98"/>
  <c r="D98"/>
  <c r="C102"/>
  <c r="D100"/>
  <c r="D102"/>
  <c r="C105"/>
  <c r="D105"/>
  <c r="C112"/>
  <c r="D111"/>
  <c r="C113"/>
  <c r="D112"/>
  <c r="C114"/>
  <c r="D113"/>
  <c r="C116"/>
  <c r="D114"/>
  <c r="C118"/>
  <c r="D116"/>
  <c r="D118"/>
  <c r="C119"/>
  <c r="C121"/>
  <c r="D119"/>
  <c r="D121"/>
  <c r="C122"/>
  <c r="C125"/>
  <c r="D122"/>
  <c r="D125"/>
  <c r="C126"/>
  <c r="C127"/>
  <c r="D126"/>
  <c r="D127"/>
  <c r="C128"/>
  <c r="C129"/>
  <c r="D128"/>
  <c r="D129"/>
  <c r="D132"/>
  <c r="D138"/>
  <c r="C139"/>
  <c r="C142"/>
  <c r="D139"/>
  <c r="D142"/>
  <c r="C143"/>
  <c r="C144"/>
  <c r="D143"/>
  <c r="D144"/>
  <c r="C151"/>
  <c r="D146"/>
  <c r="C152"/>
  <c r="D151"/>
  <c r="D152"/>
  <c r="C153"/>
  <c r="C154"/>
  <c r="D153"/>
  <c r="D154"/>
  <c r="C155"/>
  <c r="C156"/>
  <c r="D155"/>
  <c r="D156"/>
  <c r="C158"/>
  <c r="C160"/>
  <c r="D158"/>
  <c r="D160"/>
  <c r="C161"/>
  <c r="C162"/>
  <c r="D161"/>
  <c r="C163"/>
  <c r="D162"/>
  <c r="C166"/>
  <c r="D163"/>
  <c r="D166"/>
  <c r="C167"/>
  <c r="C168"/>
  <c r="D167"/>
  <c r="C169"/>
  <c r="D168"/>
  <c r="C170"/>
  <c r="D170"/>
  <c r="D169"/>
</calcChain>
</file>

<file path=xl/sharedStrings.xml><?xml version="1.0" encoding="utf-8"?>
<sst xmlns="http://schemas.openxmlformats.org/spreadsheetml/2006/main" count="160" uniqueCount="134">
  <si>
    <t>fabriquées
(hors échantillons)</t>
    <phoneticPr fontId="5" type="noConversion"/>
  </si>
  <si>
    <t>7P130 / n°38: "Revers fourni par M Marchais a commencé le n°4 s'est cassé après la frappe de quelques pièces"</t>
    <phoneticPr fontId="5" type="noConversion"/>
  </si>
  <si>
    <t>7P104</t>
    <phoneticPr fontId="5" type="noConversion"/>
  </si>
  <si>
    <t>7P60 &amp;7P104</t>
    <phoneticPr fontId="5" type="noConversion"/>
  </si>
  <si>
    <t>27&amp;28/03</t>
    <phoneticPr fontId="5" type="noConversion"/>
  </si>
  <si>
    <t>29&amp;30/03</t>
    <phoneticPr fontId="5" type="noConversion"/>
  </si>
  <si>
    <t>7P130 / n°37: "dernière brève fabriquée avec les coins fournis par le graveur général"</t>
    <phoneticPr fontId="5" type="noConversion"/>
  </si>
  <si>
    <t>fabriquées</t>
    <phoneticPr fontId="5" type="noConversion"/>
  </si>
  <si>
    <t>délivrées</t>
    <phoneticPr fontId="5" type="noConversion"/>
  </si>
  <si>
    <t>2 F</t>
    <phoneticPr fontId="5" type="noConversion"/>
  </si>
  <si>
    <t>34#1</t>
    <phoneticPr fontId="5" type="noConversion"/>
  </si>
  <si>
    <t>34#2</t>
    <phoneticPr fontId="5" type="noConversion"/>
  </si>
  <si>
    <t>20#1</t>
    <phoneticPr fontId="5" type="noConversion"/>
  </si>
  <si>
    <t>20#2</t>
    <phoneticPr fontId="5" type="noConversion"/>
  </si>
  <si>
    <t>24#1</t>
    <phoneticPr fontId="5" type="noConversion"/>
  </si>
  <si>
    <t>24#2</t>
    <phoneticPr fontId="5" type="noConversion"/>
  </si>
  <si>
    <t>25#1</t>
    <phoneticPr fontId="5" type="noConversion"/>
  </si>
  <si>
    <t>25#2</t>
    <phoneticPr fontId="5" type="noConversion"/>
  </si>
  <si>
    <t>26#1</t>
    <phoneticPr fontId="5" type="noConversion"/>
  </si>
  <si>
    <t>26#2</t>
    <phoneticPr fontId="5" type="noConversion"/>
  </si>
  <si>
    <t>27#1</t>
    <phoneticPr fontId="5" type="noConversion"/>
  </si>
  <si>
    <t>27#2</t>
    <phoneticPr fontId="5" type="noConversion"/>
  </si>
  <si>
    <t>41#1</t>
    <phoneticPr fontId="5" type="noConversion"/>
  </si>
  <si>
    <r>
      <t>début de la fabrication au type Hercule 1871 K</t>
    </r>
    <r>
      <rPr>
        <sz val="10"/>
        <rFont val="Verdana"/>
      </rPr>
      <t>, cf lettre du 3 juillet 1871 (IMG_8629)</t>
    </r>
    <phoneticPr fontId="5" type="noConversion"/>
  </si>
  <si>
    <t>7P52 &amp; 7P63</t>
    <phoneticPr fontId="5" type="noConversion"/>
  </si>
  <si>
    <t>5 ou 6/4</t>
    <phoneticPr fontId="5" type="noConversion"/>
  </si>
  <si>
    <t>échantillon</t>
    <phoneticPr fontId="5" type="noConversion"/>
  </si>
  <si>
    <t>reste</t>
    <phoneticPr fontId="5" type="noConversion"/>
  </si>
  <si>
    <t>fabriquées</t>
    <phoneticPr fontId="5" type="noConversion"/>
  </si>
  <si>
    <t>échantillon</t>
    <phoneticPr fontId="5" type="noConversion"/>
  </si>
  <si>
    <t>reste</t>
    <phoneticPr fontId="5" type="noConversion"/>
  </si>
  <si>
    <t>7P52</t>
    <phoneticPr fontId="5" type="noConversion"/>
  </si>
  <si>
    <t>7P59</t>
    <phoneticPr fontId="5" type="noConversion"/>
  </si>
  <si>
    <t>23&amp;24/1</t>
    <phoneticPr fontId="5" type="noConversion"/>
  </si>
  <si>
    <t>25&amp;26/1</t>
    <phoneticPr fontId="5" type="noConversion"/>
  </si>
  <si>
    <t>26&amp;27/1</t>
    <phoneticPr fontId="5" type="noConversion"/>
  </si>
  <si>
    <t>2&amp;3/2</t>
    <phoneticPr fontId="5" type="noConversion"/>
  </si>
  <si>
    <t>2&amp;3/2</t>
    <phoneticPr fontId="5" type="noConversion"/>
  </si>
  <si>
    <t>7P59 &amp; 7P60</t>
    <phoneticPr fontId="5" type="noConversion"/>
  </si>
  <si>
    <t>7P59 &amp; 7P52</t>
    <phoneticPr fontId="5" type="noConversion"/>
  </si>
  <si>
    <t>7P130</t>
    <phoneticPr fontId="5" type="noConversion"/>
  </si>
  <si>
    <t>7P130 / n°38: "1ère brève frappée avec les coins fournis par M Marchais. Différent, une étoile dans laquelle est placée la lettre M"</t>
    <phoneticPr fontId="5" type="noConversion"/>
  </si>
  <si>
    <t>16#1</t>
    <phoneticPr fontId="5" type="noConversion"/>
  </si>
  <si>
    <t>16#2</t>
    <phoneticPr fontId="5" type="noConversion"/>
  </si>
  <si>
    <t>18 ou 19</t>
    <phoneticPr fontId="5" type="noConversion"/>
  </si>
  <si>
    <t>44#1</t>
    <phoneticPr fontId="5" type="noConversion"/>
  </si>
  <si>
    <t>44#2</t>
    <phoneticPr fontId="5" type="noConversion"/>
  </si>
  <si>
    <t>29#1</t>
    <phoneticPr fontId="5" type="noConversion"/>
  </si>
  <si>
    <t>29#2</t>
    <phoneticPr fontId="5" type="noConversion"/>
  </si>
  <si>
    <t>45#1</t>
    <phoneticPr fontId="5" type="noConversion"/>
  </si>
  <si>
    <t>45#2</t>
    <phoneticPr fontId="5" type="noConversion"/>
  </si>
  <si>
    <t>46#1</t>
    <phoneticPr fontId="5" type="noConversion"/>
  </si>
  <si>
    <t>46#2</t>
    <phoneticPr fontId="5" type="noConversion"/>
  </si>
  <si>
    <t>31#1</t>
    <phoneticPr fontId="5" type="noConversion"/>
  </si>
  <si>
    <t>31#2</t>
    <phoneticPr fontId="5" type="noConversion"/>
  </si>
  <si>
    <t>33#1</t>
    <phoneticPr fontId="5" type="noConversion"/>
  </si>
  <si>
    <t>33#2</t>
    <phoneticPr fontId="5" type="noConversion"/>
  </si>
  <si>
    <t>49#1</t>
    <phoneticPr fontId="5" type="noConversion"/>
  </si>
  <si>
    <t>5 F</t>
    <phoneticPr fontId="5" type="noConversion"/>
  </si>
  <si>
    <t>49#2</t>
    <phoneticPr fontId="5" type="noConversion"/>
  </si>
  <si>
    <t>34#1</t>
    <phoneticPr fontId="5" type="noConversion"/>
  </si>
  <si>
    <t>50#1</t>
    <phoneticPr fontId="5" type="noConversion"/>
  </si>
  <si>
    <t>50#2</t>
    <phoneticPr fontId="5" type="noConversion"/>
  </si>
  <si>
    <t>35#1</t>
    <phoneticPr fontId="5" type="noConversion"/>
  </si>
  <si>
    <t>35#2</t>
    <phoneticPr fontId="5" type="noConversion"/>
  </si>
  <si>
    <t>51#1</t>
    <phoneticPr fontId="5" type="noConversion"/>
  </si>
  <si>
    <t>51#2</t>
    <phoneticPr fontId="5" type="noConversion"/>
  </si>
  <si>
    <t>36#1</t>
    <phoneticPr fontId="5" type="noConversion"/>
  </si>
  <si>
    <t>36#2</t>
    <phoneticPr fontId="5" type="noConversion"/>
  </si>
  <si>
    <t>37#1</t>
    <phoneticPr fontId="5" type="noConversion"/>
  </si>
  <si>
    <t>37#2</t>
    <phoneticPr fontId="5" type="noConversion"/>
  </si>
  <si>
    <t>38#1</t>
    <phoneticPr fontId="5" type="noConversion"/>
  </si>
  <si>
    <t>38#2</t>
    <phoneticPr fontId="5" type="noConversion"/>
  </si>
  <si>
    <t>54#1</t>
    <phoneticPr fontId="5" type="noConversion"/>
  </si>
  <si>
    <t>54#2</t>
    <phoneticPr fontId="5" type="noConversion"/>
  </si>
  <si>
    <t>55#1</t>
    <phoneticPr fontId="5" type="noConversion"/>
  </si>
  <si>
    <t>55#2</t>
    <phoneticPr fontId="5" type="noConversion"/>
  </si>
  <si>
    <t>39#1</t>
    <phoneticPr fontId="5" type="noConversion"/>
  </si>
  <si>
    <t>39#2</t>
    <phoneticPr fontId="5" type="noConversion"/>
  </si>
  <si>
    <t>56#1</t>
    <phoneticPr fontId="5" type="noConversion"/>
  </si>
  <si>
    <t>56#2</t>
    <phoneticPr fontId="5" type="noConversion"/>
  </si>
  <si>
    <t>40#1</t>
    <phoneticPr fontId="5" type="noConversion"/>
  </si>
  <si>
    <t>40#2</t>
    <phoneticPr fontId="5" type="noConversion"/>
  </si>
  <si>
    <t>57#1</t>
    <phoneticPr fontId="5" type="noConversion"/>
  </si>
  <si>
    <t>57#2</t>
    <phoneticPr fontId="5" type="noConversion"/>
  </si>
  <si>
    <t>66#1</t>
    <phoneticPr fontId="5" type="noConversion"/>
  </si>
  <si>
    <t>66#2</t>
    <phoneticPr fontId="5" type="noConversion"/>
  </si>
  <si>
    <t>71#1</t>
    <phoneticPr fontId="5" type="noConversion"/>
  </si>
  <si>
    <t>71#2</t>
    <phoneticPr fontId="5" type="noConversion"/>
  </si>
  <si>
    <t>77#1</t>
    <phoneticPr fontId="5" type="noConversion"/>
  </si>
  <si>
    <t>77#2</t>
    <phoneticPr fontId="5" type="noConversion"/>
  </si>
  <si>
    <t>62#1</t>
    <phoneticPr fontId="5" type="noConversion"/>
  </si>
  <si>
    <t>62#2</t>
    <phoneticPr fontId="5" type="noConversion"/>
  </si>
  <si>
    <t>63#1</t>
    <phoneticPr fontId="5" type="noConversion"/>
  </si>
  <si>
    <t>63#2</t>
    <phoneticPr fontId="5" type="noConversion"/>
  </si>
  <si>
    <t>79#1</t>
    <phoneticPr fontId="5" type="noConversion"/>
  </si>
  <si>
    <t>79#2</t>
    <phoneticPr fontId="5" type="noConversion"/>
  </si>
  <si>
    <t>lourdes</t>
  </si>
  <si>
    <t>légères</t>
  </si>
  <si>
    <t>flans
non
frappés</t>
  </si>
  <si>
    <t>démobilisation du bureau temporaire des essais</t>
  </si>
  <si>
    <t>début de la fabrication au millésime 1871 K</t>
  </si>
  <si>
    <t>début de la fabrication au millésime 1870 K</t>
  </si>
  <si>
    <t>refonte de la brève 149 (cf lettre IMG_8633)</t>
  </si>
  <si>
    <r>
      <rPr>
        <b/>
        <sz val="10"/>
        <rFont val="Verdana"/>
      </rPr>
      <t>début de la fabrication type Cérès avec légende</t>
    </r>
    <r>
      <rPr>
        <sz val="10"/>
        <rFont val="Verdana"/>
      </rPr>
      <t>, cf lettre du 3 juillet 1871 (IMG_8629)</t>
    </r>
  </si>
  <si>
    <t>défectueuses</t>
  </si>
  <si>
    <t>total
rebutées</t>
  </si>
  <si>
    <t>6#1</t>
    <phoneticPr fontId="5" type="noConversion"/>
  </si>
  <si>
    <t>6#2</t>
    <phoneticPr fontId="5" type="noConversion"/>
  </si>
  <si>
    <t>10#1</t>
    <phoneticPr fontId="5" type="noConversion"/>
  </si>
  <si>
    <t>10#2</t>
    <phoneticPr fontId="5" type="noConversion"/>
  </si>
  <si>
    <t>12#1</t>
    <phoneticPr fontId="5" type="noConversion"/>
  </si>
  <si>
    <t>12#2</t>
    <phoneticPr fontId="5" type="noConversion"/>
  </si>
  <si>
    <t>14#1</t>
    <phoneticPr fontId="5" type="noConversion"/>
  </si>
  <si>
    <t>14#2</t>
    <phoneticPr fontId="5" type="noConversion"/>
  </si>
  <si>
    <t>8#1</t>
    <phoneticPr fontId="5" type="noConversion"/>
  </si>
  <si>
    <t>8#2</t>
    <phoneticPr fontId="5" type="noConversion"/>
  </si>
  <si>
    <t>18#1</t>
    <phoneticPr fontId="5" type="noConversion"/>
  </si>
  <si>
    <t>18#2</t>
    <phoneticPr fontId="5" type="noConversion"/>
  </si>
  <si>
    <t>13#1</t>
    <phoneticPr fontId="5" type="noConversion"/>
  </si>
  <si>
    <t>13#2</t>
    <phoneticPr fontId="5" type="noConversion"/>
  </si>
  <si>
    <t>15#1</t>
    <phoneticPr fontId="5" type="noConversion"/>
  </si>
  <si>
    <t>15#2</t>
    <phoneticPr fontId="5" type="noConversion"/>
  </si>
  <si>
    <t>21#1</t>
    <phoneticPr fontId="5" type="noConversion"/>
  </si>
  <si>
    <t>21#2</t>
    <phoneticPr fontId="5" type="noConversion"/>
  </si>
  <si>
    <t>30#1</t>
    <phoneticPr fontId="5" type="noConversion"/>
  </si>
  <si>
    <t>30#2</t>
    <phoneticPr fontId="5" type="noConversion"/>
  </si>
  <si>
    <t>32#1</t>
    <phoneticPr fontId="5" type="noConversion"/>
  </si>
  <si>
    <t>32#2</t>
    <phoneticPr fontId="5" type="noConversion"/>
  </si>
  <si>
    <t>41#2</t>
    <phoneticPr fontId="5" type="noConversion"/>
  </si>
  <si>
    <t>28#1</t>
    <phoneticPr fontId="5" type="noConversion"/>
  </si>
  <si>
    <t>28#2</t>
    <phoneticPr fontId="5" type="noConversion"/>
  </si>
  <si>
    <t>42#1</t>
    <phoneticPr fontId="5" type="noConversion"/>
  </si>
  <si>
    <t>42#2</t>
    <phoneticPr fontId="5" type="noConversion"/>
  </si>
</sst>
</file>

<file path=xl/styles.xml><?xml version="1.0" encoding="utf-8"?>
<styleSheet xmlns="http://schemas.openxmlformats.org/spreadsheetml/2006/main">
  <numFmts count="1">
    <numFmt numFmtId="164" formatCode="d/m"/>
  </numFmts>
  <fonts count="11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  <family val="2"/>
    </font>
    <font>
      <sz val="10"/>
      <color indexed="10"/>
      <name val="Verdana"/>
    </font>
    <font>
      <sz val="10"/>
      <color theme="3"/>
      <name val="Verdana"/>
      <family val="2"/>
    </font>
    <font>
      <sz val="10"/>
      <color indexed="10"/>
      <name val="Verdana"/>
    </font>
    <font>
      <b/>
      <sz val="10"/>
      <name val="Verdana"/>
    </font>
    <font>
      <sz val="10"/>
      <name val="Verdana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3" fillId="0" borderId="0" xfId="0" applyFont="1" applyFill="1" applyBorder="1"/>
    <xf numFmtId="0" fontId="0" fillId="7" borderId="0" xfId="0" applyFill="1" applyBorder="1"/>
    <xf numFmtId="0" fontId="0" fillId="0" borderId="0" xfId="0" applyFill="1" applyBorder="1"/>
    <xf numFmtId="0" fontId="0" fillId="2" borderId="0" xfId="0" applyFill="1" applyBorder="1"/>
    <xf numFmtId="0" fontId="7" fillId="2" borderId="0" xfId="0" applyFont="1" applyFill="1" applyBorder="1"/>
    <xf numFmtId="164" fontId="0" fillId="7" borderId="0" xfId="0" applyNumberFormat="1" applyFill="1" applyBorder="1"/>
    <xf numFmtId="164" fontId="0" fillId="2" borderId="0" xfId="0" applyNumberFormat="1" applyFill="1" applyBorder="1"/>
    <xf numFmtId="164" fontId="0" fillId="0" borderId="0" xfId="0" applyNumberFormat="1" applyBorder="1"/>
    <xf numFmtId="1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1" fontId="4" fillId="0" borderId="0" xfId="0" applyNumberFormat="1" applyFont="1" applyFill="1" applyBorder="1"/>
    <xf numFmtId="0" fontId="7" fillId="0" borderId="0" xfId="0" applyFont="1" applyFill="1" applyBorder="1"/>
    <xf numFmtId="164" fontId="4" fillId="0" borderId="0" xfId="0" applyNumberFormat="1" applyFont="1" applyFill="1" applyBorder="1"/>
    <xf numFmtId="1" fontId="4" fillId="7" borderId="0" xfId="0" applyNumberFormat="1" applyFont="1" applyFill="1" applyBorder="1"/>
    <xf numFmtId="0" fontId="4" fillId="7" borderId="0" xfId="0" applyFont="1" applyFill="1" applyBorder="1"/>
    <xf numFmtId="0" fontId="4" fillId="2" borderId="0" xfId="0" applyFont="1" applyFill="1" applyBorder="1"/>
    <xf numFmtId="164" fontId="4" fillId="7" borderId="0" xfId="0" applyNumberFormat="1" applyFont="1" applyFill="1" applyBorder="1"/>
    <xf numFmtId="164" fontId="4" fillId="2" borderId="0" xfId="0" applyNumberFormat="1" applyFont="1" applyFill="1" applyBorder="1"/>
    <xf numFmtId="3" fontId="0" fillId="0" borderId="0" xfId="0" applyNumberFormat="1" applyBorder="1"/>
    <xf numFmtId="0" fontId="0" fillId="0" borderId="0" xfId="0" applyBorder="1" applyAlignment="1">
      <alignment wrapText="1"/>
    </xf>
    <xf numFmtId="0" fontId="0" fillId="4" borderId="0" xfId="0" applyFill="1" applyBorder="1"/>
    <xf numFmtId="0" fontId="0" fillId="5" borderId="0" xfId="0" applyFill="1" applyBorder="1"/>
    <xf numFmtId="164" fontId="0" fillId="10" borderId="0" xfId="0" applyNumberFormat="1" applyFill="1" applyBorder="1"/>
    <xf numFmtId="164" fontId="4" fillId="0" borderId="0" xfId="0" applyNumberFormat="1" applyFont="1" applyBorder="1"/>
    <xf numFmtId="0" fontId="0" fillId="9" borderId="0" xfId="0" applyFill="1" applyBorder="1"/>
    <xf numFmtId="0" fontId="0" fillId="6" borderId="0" xfId="0" applyFill="1" applyBorder="1"/>
    <xf numFmtId="0" fontId="0" fillId="8" borderId="0" xfId="0" applyFill="1" applyBorder="1"/>
    <xf numFmtId="0" fontId="7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3" fillId="17" borderId="0" xfId="0" applyFont="1" applyFill="1" applyBorder="1"/>
    <xf numFmtId="0" fontId="9" fillId="17" borderId="0" xfId="0" applyFont="1" applyFill="1" applyBorder="1"/>
    <xf numFmtId="0" fontId="0" fillId="17" borderId="0" xfId="0" applyFill="1" applyBorder="1"/>
    <xf numFmtId="0" fontId="4" fillId="17" borderId="0" xfId="0" applyFont="1" applyFill="1" applyBorder="1"/>
    <xf numFmtId="0" fontId="7" fillId="17" borderId="0" xfId="0" applyFont="1" applyFill="1" applyBorder="1"/>
    <xf numFmtId="164" fontId="0" fillId="17" borderId="0" xfId="0" applyNumberFormat="1" applyFill="1" applyBorder="1"/>
    <xf numFmtId="1" fontId="4" fillId="17" borderId="0" xfId="0" applyNumberFormat="1" applyFont="1" applyFill="1" applyBorder="1"/>
    <xf numFmtId="164" fontId="3" fillId="17" borderId="0" xfId="0" applyNumberFormat="1" applyFont="1" applyFill="1" applyBorder="1"/>
    <xf numFmtId="164" fontId="4" fillId="17" borderId="0" xfId="0" applyNumberFormat="1" applyFont="1" applyFill="1" applyBorder="1"/>
    <xf numFmtId="0" fontId="3" fillId="18" borderId="0" xfId="0" applyFont="1" applyFill="1" applyBorder="1"/>
    <xf numFmtId="0" fontId="0" fillId="18" borderId="0" xfId="0" applyFill="1" applyBorder="1"/>
    <xf numFmtId="0" fontId="7" fillId="18" borderId="0" xfId="0" applyFont="1" applyFill="1" applyBorder="1"/>
    <xf numFmtId="164" fontId="0" fillId="18" borderId="0" xfId="0" applyNumberFormat="1" applyFill="1" applyBorder="1"/>
    <xf numFmtId="1" fontId="4" fillId="18" borderId="0" xfId="0" applyNumberFormat="1" applyFont="1" applyFill="1" applyBorder="1"/>
    <xf numFmtId="0" fontId="4" fillId="18" borderId="0" xfId="0" applyFont="1" applyFill="1" applyBorder="1"/>
    <xf numFmtId="164" fontId="4" fillId="18" borderId="0" xfId="0" applyNumberFormat="1" applyFont="1" applyFill="1" applyBorder="1"/>
    <xf numFmtId="164" fontId="0" fillId="0" borderId="0" xfId="0" applyNumberFormat="1" applyFill="1" applyBorder="1"/>
    <xf numFmtId="1" fontId="6" fillId="0" borderId="0" xfId="0" applyNumberFormat="1" applyFont="1" applyFill="1" applyBorder="1"/>
    <xf numFmtId="0" fontId="6" fillId="0" borderId="0" xfId="0" applyFont="1" applyFill="1" applyBorder="1"/>
    <xf numFmtId="164" fontId="6" fillId="0" borderId="0" xfId="0" applyNumberFormat="1" applyFont="1" applyBorder="1"/>
    <xf numFmtId="16" fontId="3" fillId="0" borderId="0" xfId="0" applyNumberFormat="1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7" fillId="3" borderId="0" xfId="0" applyFont="1" applyFill="1" applyBorder="1"/>
    <xf numFmtId="164" fontId="0" fillId="3" borderId="0" xfId="0" applyNumberFormat="1" applyFill="1" applyBorder="1"/>
    <xf numFmtId="1" fontId="4" fillId="3" borderId="0" xfId="0" applyNumberFormat="1" applyFont="1" applyFill="1" applyBorder="1"/>
    <xf numFmtId="0" fontId="4" fillId="3" borderId="0" xfId="0" applyFont="1" applyFill="1" applyBorder="1"/>
    <xf numFmtId="164" fontId="4" fillId="3" borderId="0" xfId="0" applyNumberFormat="1" applyFont="1" applyFill="1" applyBorder="1"/>
    <xf numFmtId="0" fontId="3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9" fillId="0" borderId="0" xfId="0" applyFont="1" applyFill="1" applyBorder="1"/>
    <xf numFmtId="0" fontId="8" fillId="2" borderId="0" xfId="0" applyFont="1" applyFill="1" applyBorder="1"/>
    <xf numFmtId="164" fontId="3" fillId="0" borderId="0" xfId="0" applyNumberFormat="1" applyFont="1" applyFill="1" applyBorder="1"/>
    <xf numFmtId="0" fontId="6" fillId="0" borderId="0" xfId="0" applyFont="1" applyBorder="1"/>
    <xf numFmtId="0" fontId="6" fillId="18" borderId="0" xfId="0" applyFont="1" applyFill="1" applyBorder="1"/>
    <xf numFmtId="1" fontId="8" fillId="0" borderId="0" xfId="0" applyNumberFormat="1" applyFont="1" applyBorder="1"/>
    <xf numFmtId="0" fontId="7" fillId="19" borderId="0" xfId="0" applyFont="1" applyFill="1" applyBorder="1"/>
    <xf numFmtId="164" fontId="0" fillId="4" borderId="0" xfId="0" applyNumberFormat="1" applyFill="1" applyBorder="1"/>
    <xf numFmtId="164" fontId="0" fillId="5" borderId="0" xfId="0" applyNumberFormat="1" applyFill="1" applyBorder="1"/>
    <xf numFmtId="1" fontId="4" fillId="4" borderId="0" xfId="0" applyNumberFormat="1" applyFont="1" applyFill="1" applyBorder="1"/>
    <xf numFmtId="0" fontId="4" fillId="4" borderId="0" xfId="0" applyFont="1" applyFill="1" applyBorder="1"/>
    <xf numFmtId="0" fontId="4" fillId="5" borderId="0" xfId="0" applyFont="1" applyFill="1" applyBorder="1"/>
    <xf numFmtId="164" fontId="4" fillId="4" borderId="0" xfId="0" applyNumberFormat="1" applyFont="1" applyFill="1" applyBorder="1"/>
    <xf numFmtId="164" fontId="4" fillId="5" borderId="0" xfId="0" applyNumberFormat="1" applyFont="1" applyFill="1" applyBorder="1"/>
    <xf numFmtId="0" fontId="7" fillId="6" borderId="0" xfId="0" applyFont="1" applyFill="1" applyBorder="1"/>
    <xf numFmtId="164" fontId="0" fillId="6" borderId="0" xfId="0" applyNumberFormat="1" applyFill="1" applyBorder="1"/>
    <xf numFmtId="0" fontId="4" fillId="6" borderId="0" xfId="0" applyFont="1" applyFill="1" applyBorder="1"/>
    <xf numFmtId="164" fontId="4" fillId="6" borderId="0" xfId="0" applyNumberFormat="1" applyFont="1" applyFill="1" applyBorder="1"/>
    <xf numFmtId="1" fontId="4" fillId="9" borderId="0" xfId="0" applyNumberFormat="1" applyFont="1" applyFill="1" applyBorder="1"/>
    <xf numFmtId="0" fontId="4" fillId="9" borderId="0" xfId="0" applyFont="1" applyFill="1" applyBorder="1"/>
    <xf numFmtId="0" fontId="4" fillId="8" borderId="0" xfId="0" applyFont="1" applyFill="1" applyBorder="1"/>
    <xf numFmtId="0" fontId="7" fillId="8" borderId="0" xfId="0" applyFont="1" applyFill="1" applyBorder="1"/>
    <xf numFmtId="164" fontId="4" fillId="9" borderId="0" xfId="0" applyNumberFormat="1" applyFont="1" applyFill="1" applyBorder="1"/>
    <xf numFmtId="164" fontId="4" fillId="8" borderId="0" xfId="0" applyNumberFormat="1" applyFont="1" applyFill="1" applyBorder="1"/>
    <xf numFmtId="164" fontId="0" fillId="9" borderId="0" xfId="0" applyNumberFormat="1" applyFill="1" applyBorder="1"/>
    <xf numFmtId="164" fontId="0" fillId="8" borderId="0" xfId="0" applyNumberFormat="1" applyFill="1" applyBorder="1"/>
    <xf numFmtId="1" fontId="10" fillId="17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/>
  <colors>
    <mruColors>
      <color rgb="FF99CC00"/>
      <color rgb="FF6699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B416"/>
  <sheetViews>
    <sheetView tabSelected="1" zoomScaleNormal="70" zoomScalePageLayoutView="70" workbookViewId="0">
      <pane ySplit="4" topLeftCell="A95" activePane="bottomLeft" state="frozenSplit"/>
      <selection activeCell="G1" sqref="G1:K1048576"/>
      <selection pane="bottomLeft" activeCell="E155" sqref="E155"/>
    </sheetView>
  </sheetViews>
  <sheetFormatPr baseColWidth="10" defaultRowHeight="13"/>
  <cols>
    <col min="1" max="1" width="5.42578125" style="2" bestFit="1" customWidth="1"/>
    <col min="2" max="2" width="8.5703125" style="1" customWidth="1"/>
    <col min="3" max="3" width="8.85546875" style="1" bestFit="1" customWidth="1"/>
    <col min="4" max="4" width="10.42578125" style="1" customWidth="1"/>
    <col min="5" max="5" width="10.7109375" style="1" bestFit="1" customWidth="1"/>
    <col min="6" max="6" width="6.42578125" style="14" bestFit="1" customWidth="1"/>
    <col min="7" max="7" width="6.28515625" style="14" bestFit="1" customWidth="1"/>
    <col min="8" max="8" width="10.5703125" style="14" bestFit="1" customWidth="1"/>
    <col min="9" max="9" width="6.42578125" style="14" bestFit="1" customWidth="1"/>
    <col min="10" max="10" width="7.42578125" style="1" bestFit="1" customWidth="1"/>
    <col min="11" max="11" width="7.5703125" style="1" bestFit="1" customWidth="1"/>
    <col min="12" max="12" width="8.5703125" style="9" bestFit="1" customWidth="1"/>
    <col min="13" max="13" width="7.5703125" style="9" customWidth="1"/>
    <col min="14" max="14" width="2.42578125" style="9" customWidth="1"/>
    <col min="15" max="15" width="5.42578125" style="2" bestFit="1" customWidth="1"/>
    <col min="16" max="16" width="8.5703125" style="10" customWidth="1"/>
    <col min="17" max="17" width="8.85546875" style="11" customWidth="1"/>
    <col min="18" max="18" width="6" style="11" bestFit="1" customWidth="1"/>
    <col min="19" max="19" width="10.28515625" style="11" bestFit="1" customWidth="1"/>
    <col min="20" max="20" width="6.42578125" style="14" bestFit="1" customWidth="1"/>
    <col min="21" max="21" width="6.28515625" style="14" bestFit="1" customWidth="1"/>
    <col min="22" max="22" width="10.5703125" style="14" bestFit="1" customWidth="1"/>
    <col min="23" max="23" width="6.42578125" style="14" bestFit="1" customWidth="1"/>
    <col min="24" max="24" width="7.42578125" style="11" bestFit="1" customWidth="1"/>
    <col min="25" max="25" width="7.5703125" style="11" bestFit="1" customWidth="1"/>
    <col min="26" max="26" width="8.5703125" style="26" bestFit="1" customWidth="1"/>
    <col min="27" max="27" width="7.5703125" style="26" bestFit="1" customWidth="1"/>
    <col min="28" max="28" width="8.28515625" style="11" customWidth="1"/>
    <col min="29" max="16384" width="10.7109375" style="1"/>
  </cols>
  <sheetData>
    <row r="1" spans="1:28">
      <c r="B1" s="5" t="s">
        <v>31</v>
      </c>
      <c r="C1" s="23" t="s">
        <v>32</v>
      </c>
      <c r="D1" s="24" t="s">
        <v>39</v>
      </c>
      <c r="E1" s="25" t="s">
        <v>24</v>
      </c>
      <c r="J1" s="14"/>
      <c r="K1" s="14"/>
      <c r="L1" s="14"/>
      <c r="M1" s="14"/>
      <c r="N1" s="14"/>
    </row>
    <row r="2" spans="1:28">
      <c r="B2" s="3" t="s">
        <v>40</v>
      </c>
      <c r="C2" s="27" t="s">
        <v>2</v>
      </c>
      <c r="D2" s="28" t="s">
        <v>38</v>
      </c>
      <c r="E2" s="29" t="s">
        <v>3</v>
      </c>
      <c r="J2" s="14"/>
      <c r="K2" s="14"/>
      <c r="L2" s="14"/>
      <c r="M2" s="14"/>
      <c r="N2" s="14"/>
    </row>
    <row r="3" spans="1:28">
      <c r="J3" s="14"/>
      <c r="X3" s="14"/>
    </row>
    <row r="4" spans="1:28" ht="39">
      <c r="A4" s="2" t="s">
        <v>58</v>
      </c>
      <c r="B4" s="1" t="s">
        <v>7</v>
      </c>
      <c r="C4" s="1" t="s">
        <v>26</v>
      </c>
      <c r="D4" s="1" t="s">
        <v>27</v>
      </c>
      <c r="E4" s="22" t="s">
        <v>0</v>
      </c>
      <c r="F4" s="14" t="s">
        <v>97</v>
      </c>
      <c r="G4" s="14" t="s">
        <v>98</v>
      </c>
      <c r="H4" s="14" t="s">
        <v>105</v>
      </c>
      <c r="I4" s="30" t="s">
        <v>99</v>
      </c>
      <c r="J4" s="31" t="s">
        <v>106</v>
      </c>
      <c r="K4" s="1" t="s">
        <v>8</v>
      </c>
      <c r="L4" s="9" t="s">
        <v>7</v>
      </c>
      <c r="M4" s="9" t="s">
        <v>8</v>
      </c>
      <c r="O4" s="2" t="s">
        <v>9</v>
      </c>
      <c r="P4" s="10" t="s">
        <v>28</v>
      </c>
      <c r="Q4" s="11" t="s">
        <v>29</v>
      </c>
      <c r="R4" s="11" t="s">
        <v>30</v>
      </c>
      <c r="S4" s="22" t="s">
        <v>0</v>
      </c>
      <c r="T4" s="14" t="s">
        <v>97</v>
      </c>
      <c r="U4" s="14" t="s">
        <v>98</v>
      </c>
      <c r="V4" s="14" t="s">
        <v>105</v>
      </c>
      <c r="W4" s="30" t="s">
        <v>99</v>
      </c>
      <c r="X4" s="31" t="s">
        <v>106</v>
      </c>
      <c r="Y4" s="11" t="s">
        <v>8</v>
      </c>
      <c r="Z4" s="26" t="s">
        <v>28</v>
      </c>
      <c r="AA4" s="26" t="s">
        <v>8</v>
      </c>
    </row>
    <row r="5" spans="1:28" s="34" customFormat="1">
      <c r="A5" s="32"/>
      <c r="B5" s="33" t="s">
        <v>102</v>
      </c>
      <c r="E5" s="35"/>
      <c r="F5" s="36"/>
      <c r="G5" s="36"/>
      <c r="H5" s="36"/>
      <c r="I5" s="36"/>
      <c r="J5" s="35"/>
      <c r="K5" s="32"/>
      <c r="L5" s="32"/>
      <c r="M5" s="37"/>
      <c r="N5" s="37"/>
      <c r="O5" s="32"/>
      <c r="P5" s="38"/>
      <c r="Q5" s="35"/>
      <c r="R5" s="35"/>
      <c r="S5" s="35"/>
      <c r="T5" s="36"/>
      <c r="U5" s="36"/>
      <c r="V5" s="36"/>
      <c r="W5" s="36"/>
      <c r="X5" s="35"/>
      <c r="Y5" s="32"/>
      <c r="Z5" s="39"/>
      <c r="AA5" s="40"/>
      <c r="AB5" s="35"/>
    </row>
    <row r="6" spans="1:28">
      <c r="A6" s="2">
        <v>1</v>
      </c>
      <c r="B6" s="3">
        <v>800</v>
      </c>
      <c r="C6" s="3">
        <v>8</v>
      </c>
      <c r="D6" s="3">
        <f>B6-C6</f>
        <v>792</v>
      </c>
      <c r="E6" s="5">
        <f>J6+K6</f>
        <v>783</v>
      </c>
      <c r="F6" s="6">
        <v>0</v>
      </c>
      <c r="G6" s="6">
        <v>146</v>
      </c>
      <c r="H6" s="6">
        <v>13</v>
      </c>
      <c r="I6" s="6">
        <v>38</v>
      </c>
      <c r="J6" s="5">
        <f>F6+G6+H6+I6</f>
        <v>197</v>
      </c>
      <c r="K6" s="5">
        <v>586</v>
      </c>
      <c r="L6" s="7">
        <v>41915</v>
      </c>
      <c r="M6" s="8">
        <v>41916</v>
      </c>
    </row>
    <row r="7" spans="1:28">
      <c r="A7" s="2">
        <v>2</v>
      </c>
      <c r="B7" s="3">
        <v>2672</v>
      </c>
      <c r="C7" s="3">
        <f>C6</f>
        <v>8</v>
      </c>
      <c r="D7" s="3">
        <f>B7-C7</f>
        <v>2664</v>
      </c>
      <c r="E7" s="5">
        <f>J7+K7</f>
        <v>2653</v>
      </c>
      <c r="F7" s="6">
        <v>0</v>
      </c>
      <c r="G7" s="6">
        <v>215</v>
      </c>
      <c r="H7" s="6">
        <v>39</v>
      </c>
      <c r="I7" s="6">
        <v>11</v>
      </c>
      <c r="J7" s="5">
        <f>F7+G7+H7+I7</f>
        <v>265</v>
      </c>
      <c r="K7" s="5">
        <v>2388</v>
      </c>
      <c r="L7" s="7">
        <v>41916</v>
      </c>
      <c r="M7" s="8">
        <v>41917</v>
      </c>
    </row>
    <row r="8" spans="1:28">
      <c r="A8" s="2">
        <v>3</v>
      </c>
      <c r="B8" s="3">
        <v>4800</v>
      </c>
      <c r="C8" s="3">
        <f t="shared" ref="C8:C122" si="0">C7</f>
        <v>8</v>
      </c>
      <c r="D8" s="3">
        <f>B8-C8</f>
        <v>4792</v>
      </c>
      <c r="E8" s="5">
        <f>J8+K8</f>
        <v>4782</v>
      </c>
      <c r="F8" s="6">
        <v>13</v>
      </c>
      <c r="G8" s="6">
        <v>121</v>
      </c>
      <c r="H8" s="6">
        <v>30</v>
      </c>
      <c r="I8" s="6">
        <v>30</v>
      </c>
      <c r="J8" s="5">
        <f>F8+G8+H8+I8</f>
        <v>194</v>
      </c>
      <c r="K8" s="5">
        <v>4588</v>
      </c>
      <c r="L8" s="7">
        <v>41917</v>
      </c>
      <c r="M8" s="8">
        <v>41918</v>
      </c>
    </row>
    <row r="9" spans="1:28">
      <c r="A9" s="2">
        <v>4</v>
      </c>
      <c r="B9" s="3">
        <v>4800</v>
      </c>
      <c r="C9" s="3">
        <f t="shared" si="0"/>
        <v>8</v>
      </c>
      <c r="D9" s="3">
        <f>B9-C9</f>
        <v>4792</v>
      </c>
      <c r="E9" s="5">
        <f>J9+K9</f>
        <v>4781</v>
      </c>
      <c r="F9" s="6">
        <v>17</v>
      </c>
      <c r="G9" s="6">
        <v>135</v>
      </c>
      <c r="H9" s="6">
        <v>46</v>
      </c>
      <c r="I9" s="6">
        <v>53</v>
      </c>
      <c r="J9" s="5">
        <f>F9+G9+H9+I9</f>
        <v>251</v>
      </c>
      <c r="K9" s="5">
        <v>4530</v>
      </c>
      <c r="L9" s="7">
        <v>41918</v>
      </c>
      <c r="M9" s="8">
        <v>41919</v>
      </c>
    </row>
    <row r="10" spans="1:28">
      <c r="A10" s="2">
        <v>5</v>
      </c>
      <c r="B10" s="3">
        <v>3200</v>
      </c>
      <c r="C10" s="3">
        <f t="shared" si="0"/>
        <v>8</v>
      </c>
      <c r="D10" s="3">
        <f>B10-C10</f>
        <v>3192</v>
      </c>
      <c r="E10" s="5">
        <f>J10+K10</f>
        <v>3182</v>
      </c>
      <c r="F10" s="6">
        <v>29</v>
      </c>
      <c r="G10" s="6">
        <v>110</v>
      </c>
      <c r="H10" s="6">
        <v>14</v>
      </c>
      <c r="I10" s="6">
        <v>29</v>
      </c>
      <c r="J10" s="5">
        <f>F10+G10+H10+I10</f>
        <v>182</v>
      </c>
      <c r="K10" s="5">
        <v>3000</v>
      </c>
      <c r="L10" s="7">
        <v>41918</v>
      </c>
      <c r="M10" s="8">
        <v>41919</v>
      </c>
    </row>
    <row r="11" spans="1:28">
      <c r="A11" s="2">
        <v>6</v>
      </c>
      <c r="B11" s="3">
        <v>4600</v>
      </c>
      <c r="C11" s="3">
        <f t="shared" si="0"/>
        <v>8</v>
      </c>
      <c r="D11" s="3">
        <f>B11-C11</f>
        <v>4592</v>
      </c>
      <c r="E11" s="5">
        <f>J11+K11</f>
        <v>4582</v>
      </c>
      <c r="F11" s="6">
        <v>28</v>
      </c>
      <c r="G11" s="6">
        <v>92</v>
      </c>
      <c r="H11" s="6">
        <v>34</v>
      </c>
      <c r="I11" s="6">
        <v>26</v>
      </c>
      <c r="J11" s="5">
        <f>F11+G11+H11+I11</f>
        <v>180</v>
      </c>
      <c r="K11" s="5">
        <v>4402</v>
      </c>
      <c r="L11" s="7">
        <v>41918</v>
      </c>
      <c r="M11" s="8">
        <v>41921</v>
      </c>
    </row>
    <row r="12" spans="1:28" s="42" customFormat="1">
      <c r="A12" s="41"/>
      <c r="F12" s="43"/>
      <c r="G12" s="43"/>
      <c r="H12" s="43"/>
      <c r="I12" s="43"/>
      <c r="L12" s="44"/>
      <c r="M12" s="44"/>
      <c r="N12" s="44"/>
      <c r="O12" s="41"/>
      <c r="P12" s="45"/>
      <c r="Q12" s="46"/>
      <c r="R12" s="46"/>
      <c r="S12" s="46"/>
      <c r="T12" s="43"/>
      <c r="U12" s="43"/>
      <c r="V12" s="43"/>
      <c r="W12" s="43"/>
      <c r="X12" s="46"/>
      <c r="Y12" s="46"/>
      <c r="Z12" s="47"/>
      <c r="AA12" s="47"/>
      <c r="AB12" s="46"/>
    </row>
    <row r="13" spans="1:28">
      <c r="A13" s="2">
        <v>7</v>
      </c>
      <c r="B13" s="3">
        <v>4000</v>
      </c>
      <c r="C13" s="3">
        <f>C11</f>
        <v>8</v>
      </c>
      <c r="D13" s="3">
        <f>B13-C13</f>
        <v>3992</v>
      </c>
      <c r="E13" s="5">
        <f>J13+K13</f>
        <v>3983</v>
      </c>
      <c r="F13" s="6">
        <v>58</v>
      </c>
      <c r="G13" s="6">
        <v>114</v>
      </c>
      <c r="H13" s="6">
        <v>81</v>
      </c>
      <c r="I13" s="6">
        <v>0</v>
      </c>
      <c r="J13" s="5">
        <f>F13+G13+H13+I13</f>
        <v>253</v>
      </c>
      <c r="K13" s="5">
        <v>3730</v>
      </c>
      <c r="L13" s="7">
        <v>41921</v>
      </c>
      <c r="M13" s="8">
        <v>41922</v>
      </c>
      <c r="O13" s="2">
        <v>1</v>
      </c>
      <c r="P13" s="16">
        <v>6200</v>
      </c>
      <c r="Q13" s="17">
        <v>8</v>
      </c>
      <c r="R13" s="17">
        <f>P13-Q13</f>
        <v>6192</v>
      </c>
      <c r="S13" s="18">
        <f>X13+Y13</f>
        <v>6183</v>
      </c>
      <c r="T13" s="6">
        <v>71</v>
      </c>
      <c r="U13" s="6">
        <v>126</v>
      </c>
      <c r="V13" s="6">
        <v>31</v>
      </c>
      <c r="W13" s="6">
        <v>82</v>
      </c>
      <c r="X13" s="18">
        <f>T13+U13+V13+W13</f>
        <v>310</v>
      </c>
      <c r="Y13" s="18">
        <v>5873</v>
      </c>
      <c r="Z13" s="19">
        <v>41921</v>
      </c>
      <c r="AA13" s="20">
        <v>41922</v>
      </c>
    </row>
    <row r="14" spans="1:28">
      <c r="A14" s="2">
        <v>8</v>
      </c>
      <c r="B14" s="3">
        <v>7200</v>
      </c>
      <c r="C14" s="3">
        <f t="shared" si="0"/>
        <v>8</v>
      </c>
      <c r="D14" s="3">
        <f>B14-C14</f>
        <v>7192</v>
      </c>
      <c r="E14" s="5">
        <f>J14+K14</f>
        <v>7183</v>
      </c>
      <c r="F14" s="6">
        <v>54</v>
      </c>
      <c r="G14" s="6">
        <v>170</v>
      </c>
      <c r="H14" s="6">
        <v>50</v>
      </c>
      <c r="I14" s="6">
        <v>35</v>
      </c>
      <c r="J14" s="5">
        <f>F14+G14+H14+I14</f>
        <v>309</v>
      </c>
      <c r="K14" s="5">
        <v>6874</v>
      </c>
      <c r="L14" s="7">
        <v>41922</v>
      </c>
      <c r="M14" s="8">
        <v>41923</v>
      </c>
      <c r="O14" s="2">
        <v>2</v>
      </c>
      <c r="P14" s="16">
        <v>6000</v>
      </c>
      <c r="Q14" s="17">
        <v>8</v>
      </c>
      <c r="R14" s="17">
        <f>P14-Q14</f>
        <v>5992</v>
      </c>
      <c r="S14" s="18">
        <f>X14+Y14</f>
        <v>5982</v>
      </c>
      <c r="T14" s="6">
        <v>104</v>
      </c>
      <c r="U14" s="6">
        <v>148</v>
      </c>
      <c r="V14" s="6">
        <v>27</v>
      </c>
      <c r="W14" s="6">
        <v>59</v>
      </c>
      <c r="X14" s="18">
        <f>T14+U14+V14+W14</f>
        <v>338</v>
      </c>
      <c r="Y14" s="18">
        <v>5644</v>
      </c>
      <c r="Z14" s="19">
        <v>41922</v>
      </c>
      <c r="AA14" s="20">
        <v>41923</v>
      </c>
    </row>
    <row r="15" spans="1:28">
      <c r="A15" s="2">
        <v>9</v>
      </c>
      <c r="B15" s="3">
        <v>6400</v>
      </c>
      <c r="C15" s="3">
        <f t="shared" si="0"/>
        <v>8</v>
      </c>
      <c r="D15" s="3">
        <f>B15-C15</f>
        <v>6392</v>
      </c>
      <c r="E15" s="5">
        <f>J15+K15</f>
        <v>6382</v>
      </c>
      <c r="F15" s="6">
        <v>46</v>
      </c>
      <c r="G15" s="6">
        <v>153</v>
      </c>
      <c r="H15" s="6">
        <v>45</v>
      </c>
      <c r="I15" s="6">
        <v>86</v>
      </c>
      <c r="J15" s="5">
        <f>F15+G15+H15+I15</f>
        <v>330</v>
      </c>
      <c r="K15" s="5">
        <v>6052</v>
      </c>
      <c r="L15" s="7">
        <v>41923</v>
      </c>
      <c r="M15" s="8">
        <v>41924</v>
      </c>
      <c r="O15" s="2">
        <v>3</v>
      </c>
      <c r="P15" s="16">
        <v>6000</v>
      </c>
      <c r="Q15" s="17">
        <v>8</v>
      </c>
      <c r="R15" s="17">
        <f>P15-Q15</f>
        <v>5992</v>
      </c>
      <c r="S15" s="18">
        <f>X15+Y15</f>
        <v>5984</v>
      </c>
      <c r="T15" s="6">
        <v>50</v>
      </c>
      <c r="U15" s="6">
        <v>197</v>
      </c>
      <c r="V15" s="6">
        <v>10</v>
      </c>
      <c r="W15" s="6">
        <v>36</v>
      </c>
      <c r="X15" s="18">
        <f>T15+U15+V15+W15</f>
        <v>293</v>
      </c>
      <c r="Y15" s="18">
        <v>5691</v>
      </c>
      <c r="Z15" s="19">
        <v>41923</v>
      </c>
      <c r="AA15" s="20">
        <v>41923</v>
      </c>
    </row>
    <row r="16" spans="1:28">
      <c r="E16" s="4"/>
      <c r="J16" s="5">
        <f>F16+G16+H16+I16</f>
        <v>0</v>
      </c>
      <c r="K16" s="4"/>
      <c r="L16" s="48"/>
      <c r="M16" s="48"/>
      <c r="O16" s="2">
        <v>4</v>
      </c>
      <c r="P16" s="16">
        <v>8000</v>
      </c>
      <c r="Q16" s="17">
        <v>8</v>
      </c>
      <c r="R16" s="17">
        <f>P16-Q16</f>
        <v>7992</v>
      </c>
      <c r="S16" s="18">
        <f>X16+Y16</f>
        <v>7982</v>
      </c>
      <c r="T16" s="6">
        <v>21</v>
      </c>
      <c r="U16" s="6">
        <v>159</v>
      </c>
      <c r="V16" s="6">
        <v>15</v>
      </c>
      <c r="W16" s="6">
        <v>26</v>
      </c>
      <c r="X16" s="18">
        <f>T16+U16+V16+W16</f>
        <v>221</v>
      </c>
      <c r="Y16" s="18">
        <v>7761</v>
      </c>
      <c r="Z16" s="19">
        <v>41923</v>
      </c>
      <c r="AA16" s="20">
        <v>41924</v>
      </c>
    </row>
    <row r="17" spans="1:28">
      <c r="A17" s="2" t="s">
        <v>109</v>
      </c>
      <c r="B17" s="3">
        <v>2400</v>
      </c>
      <c r="C17" s="3">
        <v>0</v>
      </c>
      <c r="D17" s="3">
        <f>B17-C17</f>
        <v>2400</v>
      </c>
      <c r="E17" s="4"/>
      <c r="J17" s="5">
        <f>F17+G17+H17+I17</f>
        <v>0</v>
      </c>
      <c r="K17" s="4"/>
      <c r="L17" s="7">
        <v>41924</v>
      </c>
      <c r="M17" s="48"/>
      <c r="O17" s="2">
        <v>5</v>
      </c>
      <c r="P17" s="16">
        <v>7000</v>
      </c>
      <c r="Q17" s="17">
        <v>8</v>
      </c>
      <c r="R17" s="17">
        <f>P17-Q17</f>
        <v>6992</v>
      </c>
      <c r="S17" s="18">
        <f>X17+Y17</f>
        <v>6984</v>
      </c>
      <c r="T17" s="6">
        <v>25</v>
      </c>
      <c r="U17" s="6">
        <v>276</v>
      </c>
      <c r="V17" s="6">
        <v>24</v>
      </c>
      <c r="W17" s="6">
        <v>116</v>
      </c>
      <c r="X17" s="18">
        <f>T17+U17+V17+W17</f>
        <v>441</v>
      </c>
      <c r="Y17" s="18">
        <v>6543</v>
      </c>
      <c r="Z17" s="19">
        <v>41924</v>
      </c>
      <c r="AA17" s="20">
        <v>41925</v>
      </c>
    </row>
    <row r="18" spans="1:28">
      <c r="A18" s="2" t="s">
        <v>110</v>
      </c>
      <c r="B18" s="3">
        <v>1600</v>
      </c>
      <c r="C18" s="3">
        <v>8</v>
      </c>
      <c r="D18" s="3">
        <f>B18-C18</f>
        <v>1592</v>
      </c>
      <c r="E18" s="5">
        <f>J18+K18</f>
        <v>3982</v>
      </c>
      <c r="F18" s="6">
        <v>22</v>
      </c>
      <c r="G18" s="6">
        <v>118</v>
      </c>
      <c r="H18" s="6">
        <v>111</v>
      </c>
      <c r="I18" s="6">
        <v>22</v>
      </c>
      <c r="J18" s="5">
        <f>F18+G18+H18+I18</f>
        <v>273</v>
      </c>
      <c r="K18" s="5">
        <v>3709</v>
      </c>
      <c r="L18" s="7">
        <v>41925</v>
      </c>
      <c r="M18" s="8">
        <v>41925</v>
      </c>
      <c r="O18" s="2" t="s">
        <v>107</v>
      </c>
      <c r="P18" s="16">
        <v>4000</v>
      </c>
      <c r="Q18" s="17">
        <v>0</v>
      </c>
      <c r="R18" s="17">
        <f>P18-Q18</f>
        <v>4000</v>
      </c>
      <c r="T18" s="11"/>
      <c r="U18" s="11"/>
      <c r="V18" s="11"/>
      <c r="W18" s="11"/>
      <c r="X18" s="18">
        <f>T18+U18+V18+W18</f>
        <v>0</v>
      </c>
      <c r="Z18" s="19">
        <v>41925</v>
      </c>
      <c r="AA18" s="11"/>
    </row>
    <row r="19" spans="1:28">
      <c r="A19" s="2">
        <v>11</v>
      </c>
      <c r="B19" s="3">
        <v>3200</v>
      </c>
      <c r="C19" s="3">
        <v>8</v>
      </c>
      <c r="D19" s="3">
        <f>B19-C19</f>
        <v>3192</v>
      </c>
      <c r="E19" s="5">
        <f>J19+K19</f>
        <v>3182</v>
      </c>
      <c r="F19" s="6">
        <v>123</v>
      </c>
      <c r="G19" s="6">
        <v>80</v>
      </c>
      <c r="H19" s="6">
        <v>61</v>
      </c>
      <c r="I19" s="6">
        <v>10</v>
      </c>
      <c r="J19" s="5">
        <f>F19+G19+H19+I19</f>
        <v>274</v>
      </c>
      <c r="K19" s="5">
        <v>2908</v>
      </c>
      <c r="L19" s="7">
        <v>41925</v>
      </c>
      <c r="M19" s="8">
        <v>41926</v>
      </c>
      <c r="P19" s="11"/>
      <c r="T19" s="11"/>
      <c r="U19" s="11"/>
      <c r="V19" s="11"/>
      <c r="W19" s="11"/>
      <c r="X19" s="18">
        <f>T19+U19+V19+W19</f>
        <v>0</v>
      </c>
      <c r="Z19" s="11"/>
      <c r="AA19" s="11"/>
    </row>
    <row r="20" spans="1:28">
      <c r="A20" s="2" t="s">
        <v>111</v>
      </c>
      <c r="B20" s="3">
        <v>1600</v>
      </c>
      <c r="C20" s="3">
        <v>0</v>
      </c>
      <c r="D20" s="3">
        <f>B20-C20</f>
        <v>1600</v>
      </c>
      <c r="E20" s="4"/>
      <c r="J20" s="5">
        <f>F20+G20+H20+I20</f>
        <v>0</v>
      </c>
      <c r="K20" s="4"/>
      <c r="L20" s="7">
        <v>41925</v>
      </c>
      <c r="M20" s="48"/>
      <c r="P20" s="11"/>
      <c r="T20" s="11"/>
      <c r="U20" s="11"/>
      <c r="V20" s="11"/>
      <c r="W20" s="11"/>
      <c r="X20" s="18">
        <f>T20+U20+V20+W20</f>
        <v>0</v>
      </c>
      <c r="Z20" s="11"/>
      <c r="AA20" s="11"/>
    </row>
    <row r="21" spans="1:28">
      <c r="A21" s="2" t="s">
        <v>112</v>
      </c>
      <c r="B21" s="3">
        <v>3200</v>
      </c>
      <c r="C21" s="3">
        <v>8</v>
      </c>
      <c r="D21" s="3">
        <f>B21-C21</f>
        <v>3192</v>
      </c>
      <c r="E21" s="5">
        <f>J21+K21</f>
        <v>4782</v>
      </c>
      <c r="F21" s="6">
        <v>63</v>
      </c>
      <c r="G21" s="6">
        <v>58</v>
      </c>
      <c r="H21" s="6">
        <v>126</v>
      </c>
      <c r="I21" s="6">
        <v>40</v>
      </c>
      <c r="J21" s="5">
        <f>F21+G21+H21+I21</f>
        <v>287</v>
      </c>
      <c r="K21" s="5">
        <v>4495</v>
      </c>
      <c r="L21" s="7">
        <v>41926</v>
      </c>
      <c r="M21" s="8">
        <v>41926</v>
      </c>
      <c r="O21" s="2" t="s">
        <v>108</v>
      </c>
      <c r="P21" s="16">
        <v>2000</v>
      </c>
      <c r="Q21" s="17">
        <v>8</v>
      </c>
      <c r="R21" s="17">
        <f>P21-Q21</f>
        <v>1992</v>
      </c>
      <c r="S21" s="18">
        <f>X21+Y21</f>
        <v>5986</v>
      </c>
      <c r="T21" s="6">
        <v>17</v>
      </c>
      <c r="U21" s="6">
        <v>223</v>
      </c>
      <c r="V21" s="6">
        <v>15</v>
      </c>
      <c r="W21" s="6">
        <v>50</v>
      </c>
      <c r="X21" s="18">
        <f>T21+U21+V21+W21</f>
        <v>305</v>
      </c>
      <c r="Y21" s="18">
        <v>5681</v>
      </c>
      <c r="Z21" s="19">
        <v>41926</v>
      </c>
      <c r="AA21" s="20">
        <v>41926</v>
      </c>
    </row>
    <row r="22" spans="1:28">
      <c r="A22" s="2">
        <v>13</v>
      </c>
      <c r="B22" s="3">
        <v>4800</v>
      </c>
      <c r="C22" s="3">
        <f t="shared" si="0"/>
        <v>8</v>
      </c>
      <c r="D22" s="3">
        <f>B22-C22</f>
        <v>4792</v>
      </c>
      <c r="E22" s="5">
        <f>J22+K22</f>
        <v>4785</v>
      </c>
      <c r="F22" s="6">
        <v>20</v>
      </c>
      <c r="G22" s="6">
        <v>240</v>
      </c>
      <c r="H22" s="6">
        <v>21</v>
      </c>
      <c r="I22" s="6">
        <v>30</v>
      </c>
      <c r="J22" s="5">
        <f>F22+G22+H22+I22</f>
        <v>311</v>
      </c>
      <c r="K22" s="5">
        <v>4474</v>
      </c>
      <c r="L22" s="7">
        <v>41926</v>
      </c>
      <c r="M22" s="8">
        <v>41928</v>
      </c>
      <c r="O22" s="2">
        <v>7</v>
      </c>
      <c r="P22" s="16">
        <v>7000</v>
      </c>
      <c r="Q22" s="17">
        <v>8</v>
      </c>
      <c r="R22" s="17">
        <f>P22-Q22</f>
        <v>6992</v>
      </c>
      <c r="S22" s="18">
        <f>X22+Y22</f>
        <v>6994</v>
      </c>
      <c r="T22" s="6">
        <v>49</v>
      </c>
      <c r="U22" s="6">
        <v>325</v>
      </c>
      <c r="V22" s="6">
        <v>19</v>
      </c>
      <c r="W22" s="6">
        <v>39</v>
      </c>
      <c r="X22" s="18">
        <f>T22+U22+V22+W22</f>
        <v>432</v>
      </c>
      <c r="Y22" s="18">
        <v>6562</v>
      </c>
      <c r="Z22" s="19">
        <v>41926</v>
      </c>
      <c r="AA22" s="20">
        <v>41928</v>
      </c>
    </row>
    <row r="23" spans="1:28">
      <c r="A23" s="2" t="s">
        <v>113</v>
      </c>
      <c r="B23" s="3">
        <v>4000</v>
      </c>
      <c r="C23" s="3">
        <v>0</v>
      </c>
      <c r="D23" s="3">
        <f>B23-C23</f>
        <v>4000</v>
      </c>
      <c r="E23" s="4"/>
      <c r="J23" s="5">
        <f>F23+G23+H23+I23</f>
        <v>0</v>
      </c>
      <c r="K23" s="4"/>
      <c r="L23" s="7">
        <v>41926</v>
      </c>
      <c r="M23" s="48"/>
      <c r="O23" s="2" t="s">
        <v>115</v>
      </c>
      <c r="P23" s="16">
        <v>5000</v>
      </c>
      <c r="Q23" s="17">
        <v>0</v>
      </c>
      <c r="R23" s="17">
        <f>P23-Q23</f>
        <v>5000</v>
      </c>
      <c r="T23" s="11"/>
      <c r="U23" s="11"/>
      <c r="V23" s="11"/>
      <c r="W23" s="11"/>
      <c r="X23" s="18">
        <f>T23+U23+V23+W23</f>
        <v>0</v>
      </c>
      <c r="Z23" s="19">
        <v>41926</v>
      </c>
      <c r="AA23" s="11"/>
    </row>
    <row r="24" spans="1:28" s="42" customFormat="1">
      <c r="A24" s="41"/>
      <c r="F24" s="43"/>
      <c r="G24" s="43"/>
      <c r="H24" s="43"/>
      <c r="I24" s="43"/>
      <c r="L24" s="44"/>
      <c r="M24" s="44"/>
      <c r="N24" s="44"/>
      <c r="O24" s="41"/>
      <c r="P24" s="45"/>
      <c r="Q24" s="46"/>
      <c r="R24" s="46"/>
      <c r="S24" s="46"/>
      <c r="T24" s="43"/>
      <c r="U24" s="43"/>
      <c r="V24" s="43"/>
      <c r="W24" s="43"/>
      <c r="X24" s="46"/>
      <c r="Y24" s="46"/>
      <c r="Z24" s="47"/>
      <c r="AA24" s="47"/>
      <c r="AB24" s="46"/>
    </row>
    <row r="25" spans="1:28">
      <c r="A25" s="2" t="s">
        <v>114</v>
      </c>
      <c r="B25" s="3">
        <v>1600</v>
      </c>
      <c r="C25" s="3">
        <v>8</v>
      </c>
      <c r="D25" s="3">
        <f>B25-C25</f>
        <v>1592</v>
      </c>
      <c r="E25" s="5">
        <f>J25+K25</f>
        <v>5583</v>
      </c>
      <c r="F25" s="6">
        <v>58</v>
      </c>
      <c r="G25" s="6">
        <v>235</v>
      </c>
      <c r="H25" s="6">
        <v>37</v>
      </c>
      <c r="I25" s="6">
        <v>24</v>
      </c>
      <c r="J25" s="5">
        <f>F25+G25+H25+I25</f>
        <v>354</v>
      </c>
      <c r="K25" s="5">
        <v>5229</v>
      </c>
      <c r="L25" s="7">
        <v>41928</v>
      </c>
      <c r="M25" s="8">
        <v>41928</v>
      </c>
      <c r="O25" s="2" t="s">
        <v>116</v>
      </c>
      <c r="P25" s="16">
        <v>2000</v>
      </c>
      <c r="Q25" s="17">
        <v>8</v>
      </c>
      <c r="R25" s="17">
        <f>P25-Q25</f>
        <v>1992</v>
      </c>
      <c r="S25" s="18">
        <f>X25+Y25</f>
        <v>6982</v>
      </c>
      <c r="T25" s="6">
        <v>12</v>
      </c>
      <c r="U25" s="6">
        <v>130</v>
      </c>
      <c r="V25" s="6">
        <v>9</v>
      </c>
      <c r="W25" s="6">
        <v>23</v>
      </c>
      <c r="X25" s="18">
        <f>T25+U25+V25+W25</f>
        <v>174</v>
      </c>
      <c r="Y25" s="18">
        <v>6808</v>
      </c>
      <c r="Z25" s="19">
        <v>41928</v>
      </c>
      <c r="AA25" s="20">
        <v>41929</v>
      </c>
    </row>
    <row r="26" spans="1:28">
      <c r="A26" s="2">
        <v>15</v>
      </c>
      <c r="B26" s="3">
        <v>8000</v>
      </c>
      <c r="C26" s="3">
        <v>8</v>
      </c>
      <c r="D26" s="3">
        <f>B26-C26</f>
        <v>7992</v>
      </c>
      <c r="E26" s="5">
        <f>J26+K26</f>
        <v>7985</v>
      </c>
      <c r="F26" s="6">
        <v>45</v>
      </c>
      <c r="G26" s="6">
        <v>204</v>
      </c>
      <c r="H26" s="6">
        <v>17</v>
      </c>
      <c r="I26" s="6">
        <v>22</v>
      </c>
      <c r="J26" s="5">
        <f>F26+G26+H26+I26</f>
        <v>288</v>
      </c>
      <c r="K26" s="5">
        <v>7697</v>
      </c>
      <c r="L26" s="7">
        <v>41928</v>
      </c>
      <c r="M26" s="8">
        <v>41929</v>
      </c>
      <c r="O26" s="2">
        <v>9</v>
      </c>
      <c r="P26" s="16">
        <v>8000</v>
      </c>
      <c r="Q26" s="17">
        <v>8</v>
      </c>
      <c r="R26" s="17">
        <f>P26-Q26</f>
        <v>7992</v>
      </c>
      <c r="S26" s="18">
        <f>X26+Y26</f>
        <v>7987</v>
      </c>
      <c r="T26" s="6">
        <v>13</v>
      </c>
      <c r="U26" s="6">
        <v>140</v>
      </c>
      <c r="V26" s="6">
        <v>22</v>
      </c>
      <c r="W26" s="6">
        <v>37</v>
      </c>
      <c r="X26" s="18">
        <f>T26+U26+V26+W26</f>
        <v>212</v>
      </c>
      <c r="Y26" s="18">
        <v>7775</v>
      </c>
      <c r="Z26" s="19">
        <v>41928</v>
      </c>
      <c r="AA26" s="20">
        <v>41929</v>
      </c>
    </row>
    <row r="27" spans="1:28">
      <c r="B27" s="4"/>
      <c r="C27" s="4"/>
      <c r="D27" s="4"/>
      <c r="E27" s="4"/>
      <c r="J27" s="5">
        <f>F27+G27+H27+I27</f>
        <v>0</v>
      </c>
      <c r="K27" s="4"/>
      <c r="L27" s="48"/>
      <c r="M27" s="48"/>
      <c r="O27" s="2" t="s">
        <v>109</v>
      </c>
      <c r="P27" s="16">
        <v>4000</v>
      </c>
      <c r="Q27" s="17">
        <v>0</v>
      </c>
      <c r="R27" s="17">
        <f>P27-Q27</f>
        <v>4000</v>
      </c>
      <c r="S27" s="12"/>
      <c r="X27" s="18">
        <f>T27+U27+V27+W27</f>
        <v>0</v>
      </c>
      <c r="Y27" s="12"/>
      <c r="Z27" s="19">
        <v>41928</v>
      </c>
      <c r="AA27" s="11"/>
    </row>
    <row r="28" spans="1:28">
      <c r="A28" s="2">
        <v>16</v>
      </c>
      <c r="B28" s="3">
        <v>7200</v>
      </c>
      <c r="C28" s="3">
        <v>8</v>
      </c>
      <c r="D28" s="3">
        <f>B28-C28</f>
        <v>7192</v>
      </c>
      <c r="E28" s="5">
        <f>J28+K28</f>
        <v>7171</v>
      </c>
      <c r="F28" s="6">
        <v>190</v>
      </c>
      <c r="G28" s="6">
        <v>73</v>
      </c>
      <c r="H28" s="6">
        <v>36</v>
      </c>
      <c r="I28" s="6">
        <v>18</v>
      </c>
      <c r="J28" s="5">
        <f>F28+G28+H28+I28</f>
        <v>317</v>
      </c>
      <c r="K28" s="5">
        <v>6854</v>
      </c>
      <c r="L28" s="7">
        <v>41929</v>
      </c>
      <c r="M28" s="8">
        <v>41930</v>
      </c>
      <c r="O28" s="2" t="s">
        <v>110</v>
      </c>
      <c r="P28" s="16">
        <v>4000</v>
      </c>
      <c r="Q28" s="17">
        <v>8</v>
      </c>
      <c r="R28" s="17">
        <f>P28-Q28</f>
        <v>3992</v>
      </c>
      <c r="S28" s="18">
        <f>X28+Y28</f>
        <v>7979</v>
      </c>
      <c r="T28" s="6">
        <v>23</v>
      </c>
      <c r="U28" s="6">
        <v>133</v>
      </c>
      <c r="V28" s="6">
        <v>69</v>
      </c>
      <c r="W28" s="6">
        <v>50</v>
      </c>
      <c r="X28" s="18">
        <f>T28+U28+V28+W28</f>
        <v>275</v>
      </c>
      <c r="Y28" s="18">
        <v>7704</v>
      </c>
      <c r="Z28" s="19">
        <v>41929</v>
      </c>
      <c r="AA28" s="20">
        <v>41930</v>
      </c>
    </row>
    <row r="29" spans="1:28">
      <c r="B29" s="4"/>
      <c r="C29" s="4"/>
      <c r="D29" s="4"/>
      <c r="E29" s="4"/>
      <c r="J29" s="5">
        <f>F29+G29+H29+I29</f>
        <v>0</v>
      </c>
      <c r="K29" s="4"/>
      <c r="L29" s="48"/>
      <c r="M29" s="48"/>
      <c r="P29" s="49"/>
      <c r="Q29" s="50"/>
      <c r="R29" s="50"/>
      <c r="S29" s="12"/>
      <c r="X29" s="18">
        <f>T29+U29+V29+W29</f>
        <v>0</v>
      </c>
      <c r="Y29" s="12"/>
      <c r="Z29" s="51"/>
      <c r="AA29" s="15"/>
    </row>
    <row r="30" spans="1:28">
      <c r="A30" s="2">
        <v>17</v>
      </c>
      <c r="B30" s="50">
        <v>4800</v>
      </c>
      <c r="C30" s="50">
        <f>C28</f>
        <v>8</v>
      </c>
      <c r="D30" s="50">
        <f>B30-C30</f>
        <v>4792</v>
      </c>
      <c r="E30" s="5">
        <f>J30+K30</f>
        <v>4782</v>
      </c>
      <c r="F30" s="6">
        <v>9</v>
      </c>
      <c r="G30" s="6">
        <v>69</v>
      </c>
      <c r="H30" s="6">
        <v>11</v>
      </c>
      <c r="I30" s="6">
        <v>16</v>
      </c>
      <c r="J30" s="5">
        <f>F30+G30+H30+I30</f>
        <v>105</v>
      </c>
      <c r="K30" s="5">
        <v>4677</v>
      </c>
      <c r="L30" s="51" t="s">
        <v>44</v>
      </c>
      <c r="M30" s="8">
        <v>41931</v>
      </c>
      <c r="O30" s="2">
        <v>11</v>
      </c>
      <c r="P30" s="49">
        <v>7000</v>
      </c>
      <c r="Q30" s="50">
        <v>8</v>
      </c>
      <c r="R30" s="50">
        <f>P30-Q30</f>
        <v>6992</v>
      </c>
      <c r="S30" s="18">
        <f>X30+Y30</f>
        <v>6981</v>
      </c>
      <c r="T30" s="6">
        <v>10</v>
      </c>
      <c r="U30" s="6">
        <v>60</v>
      </c>
      <c r="V30" s="6">
        <v>11</v>
      </c>
      <c r="W30" s="6">
        <v>12</v>
      </c>
      <c r="X30" s="18">
        <f>T30+U30+V30+W30</f>
        <v>93</v>
      </c>
      <c r="Y30" s="18">
        <v>6888</v>
      </c>
      <c r="Z30" s="51" t="s">
        <v>44</v>
      </c>
      <c r="AA30" s="20">
        <v>41930</v>
      </c>
    </row>
    <row r="31" spans="1:28">
      <c r="B31" s="50"/>
      <c r="C31" s="50"/>
      <c r="D31" s="50"/>
      <c r="E31" s="4"/>
      <c r="J31" s="5">
        <f>F31+G31+H31+I31</f>
        <v>0</v>
      </c>
      <c r="K31" s="4"/>
      <c r="L31" s="51"/>
      <c r="M31" s="48"/>
      <c r="P31" s="49"/>
      <c r="Q31" s="50"/>
      <c r="R31" s="50"/>
      <c r="S31" s="12"/>
      <c r="X31" s="18">
        <f>T31+U31+V31+W31</f>
        <v>0</v>
      </c>
      <c r="Y31" s="12"/>
      <c r="Z31" s="51"/>
      <c r="AA31" s="15"/>
    </row>
    <row r="32" spans="1:28">
      <c r="A32" s="2" t="s">
        <v>117</v>
      </c>
      <c r="B32" s="3">
        <v>1600</v>
      </c>
      <c r="C32" s="3">
        <f>C30</f>
        <v>8</v>
      </c>
      <c r="D32" s="3">
        <f>B32-C32</f>
        <v>1592</v>
      </c>
      <c r="E32" s="4"/>
      <c r="J32" s="5">
        <f>F32+G32+H32+I32</f>
        <v>0</v>
      </c>
      <c r="K32" s="4"/>
      <c r="L32" s="7">
        <v>41930</v>
      </c>
      <c r="M32" s="48"/>
      <c r="O32" s="2">
        <v>12</v>
      </c>
      <c r="P32" s="16">
        <v>7000</v>
      </c>
      <c r="Q32" s="17">
        <v>8</v>
      </c>
      <c r="R32" s="17">
        <f>P32-Q32</f>
        <v>6992</v>
      </c>
      <c r="S32" s="18">
        <f>X32+Y32</f>
        <v>6981</v>
      </c>
      <c r="T32" s="6">
        <v>6</v>
      </c>
      <c r="U32" s="6">
        <v>42</v>
      </c>
      <c r="V32" s="6">
        <v>13</v>
      </c>
      <c r="W32" s="6">
        <v>14</v>
      </c>
      <c r="X32" s="18">
        <f>T32+U32+V32+W32</f>
        <v>75</v>
      </c>
      <c r="Y32" s="18">
        <v>6906</v>
      </c>
      <c r="Z32" s="19">
        <v>41930</v>
      </c>
      <c r="AA32" s="20">
        <v>41931</v>
      </c>
    </row>
    <row r="33" spans="1:28">
      <c r="B33" s="4"/>
      <c r="C33" s="4"/>
      <c r="D33" s="4"/>
      <c r="E33" s="4"/>
      <c r="J33" s="5">
        <f>F33+G33+H33+I33</f>
        <v>0</v>
      </c>
      <c r="K33" s="4"/>
      <c r="L33" s="48"/>
      <c r="M33" s="48"/>
      <c r="O33" s="2" t="s">
        <v>119</v>
      </c>
      <c r="P33" s="16">
        <v>4000</v>
      </c>
      <c r="Q33" s="17">
        <v>0</v>
      </c>
      <c r="R33" s="17">
        <f>P33-Q33</f>
        <v>4000</v>
      </c>
      <c r="S33" s="12"/>
      <c r="X33" s="18">
        <f>T33+U33+V33+W33</f>
        <v>0</v>
      </c>
      <c r="Y33" s="12"/>
      <c r="Z33" s="19">
        <v>41930</v>
      </c>
      <c r="AA33" s="15"/>
    </row>
    <row r="34" spans="1:28">
      <c r="A34" s="2" t="s">
        <v>118</v>
      </c>
      <c r="B34" s="3">
        <v>3200</v>
      </c>
      <c r="C34" s="3">
        <v>8</v>
      </c>
      <c r="D34" s="3">
        <f>B34-C34</f>
        <v>3192</v>
      </c>
      <c r="E34" s="5">
        <f>J34+K34</f>
        <v>4788</v>
      </c>
      <c r="F34" s="6">
        <v>7</v>
      </c>
      <c r="G34" s="6">
        <v>132</v>
      </c>
      <c r="H34" s="6">
        <v>20</v>
      </c>
      <c r="I34" s="6">
        <v>21</v>
      </c>
      <c r="J34" s="5">
        <f>F34+G34+H34+I34</f>
        <v>180</v>
      </c>
      <c r="K34" s="5">
        <v>4608</v>
      </c>
      <c r="L34" s="7">
        <v>41931</v>
      </c>
      <c r="M34" s="8">
        <v>41932</v>
      </c>
      <c r="O34" s="2" t="s">
        <v>120</v>
      </c>
      <c r="P34" s="16">
        <v>1000</v>
      </c>
      <c r="Q34" s="17">
        <v>8</v>
      </c>
      <c r="R34" s="17">
        <f>P34-Q34</f>
        <v>992</v>
      </c>
      <c r="S34" s="18">
        <f>X34+Y34</f>
        <v>4983</v>
      </c>
      <c r="T34" s="6">
        <v>11</v>
      </c>
      <c r="U34" s="6">
        <v>74</v>
      </c>
      <c r="V34" s="6">
        <v>11</v>
      </c>
      <c r="W34" s="6">
        <v>19</v>
      </c>
      <c r="X34" s="18">
        <f>T34+U34+V34+W34</f>
        <v>115</v>
      </c>
      <c r="Y34" s="18">
        <v>4868</v>
      </c>
      <c r="Z34" s="7">
        <v>41931</v>
      </c>
      <c r="AA34" s="20">
        <v>41931</v>
      </c>
    </row>
    <row r="35" spans="1:28">
      <c r="A35" s="2">
        <v>19</v>
      </c>
      <c r="B35" s="3">
        <v>5600</v>
      </c>
      <c r="C35" s="3">
        <f>C32</f>
        <v>8</v>
      </c>
      <c r="D35" s="3">
        <f>B35-C35</f>
        <v>5592</v>
      </c>
      <c r="E35" s="5">
        <f>J35+K35</f>
        <v>5583</v>
      </c>
      <c r="F35" s="6">
        <v>15</v>
      </c>
      <c r="G35" s="6">
        <v>106</v>
      </c>
      <c r="H35" s="6">
        <v>43</v>
      </c>
      <c r="I35" s="6">
        <v>19</v>
      </c>
      <c r="J35" s="5">
        <f>F35+G35+H35+I35</f>
        <v>183</v>
      </c>
      <c r="K35" s="5">
        <v>5400</v>
      </c>
      <c r="L35" s="7">
        <v>41931</v>
      </c>
      <c r="M35" s="8">
        <v>41932</v>
      </c>
      <c r="O35" s="2" t="s">
        <v>113</v>
      </c>
      <c r="P35" s="16">
        <v>4000</v>
      </c>
      <c r="Q35" s="17">
        <v>0</v>
      </c>
      <c r="R35" s="17">
        <f>P35-Q35</f>
        <v>4000</v>
      </c>
      <c r="S35" s="12"/>
      <c r="X35" s="18">
        <f>T35+U35+V35+W35</f>
        <v>0</v>
      </c>
      <c r="Y35" s="12"/>
      <c r="Z35" s="19">
        <v>41931</v>
      </c>
      <c r="AA35" s="15"/>
    </row>
    <row r="36" spans="1:28">
      <c r="A36" s="2">
        <v>20</v>
      </c>
      <c r="B36" s="3">
        <v>4800</v>
      </c>
      <c r="C36" s="3">
        <v>8</v>
      </c>
      <c r="D36" s="3">
        <f>B36-C36</f>
        <v>4792</v>
      </c>
      <c r="E36" s="5">
        <f>J36+K36</f>
        <v>4782</v>
      </c>
      <c r="F36" s="6">
        <v>11</v>
      </c>
      <c r="G36" s="6">
        <v>76</v>
      </c>
      <c r="H36" s="6">
        <v>32</v>
      </c>
      <c r="I36" s="6">
        <v>26</v>
      </c>
      <c r="J36" s="5">
        <f>F36+G36+H36+I36</f>
        <v>145</v>
      </c>
      <c r="K36" s="5">
        <v>4637</v>
      </c>
      <c r="L36" s="7">
        <v>41932</v>
      </c>
      <c r="M36" s="8">
        <v>41933</v>
      </c>
      <c r="O36" s="2" t="s">
        <v>114</v>
      </c>
      <c r="P36" s="16">
        <v>3000</v>
      </c>
      <c r="Q36" s="17">
        <v>8</v>
      </c>
      <c r="R36" s="17">
        <f>P36-Q36</f>
        <v>2992</v>
      </c>
      <c r="S36" s="18">
        <f>X36+Y36</f>
        <v>6982</v>
      </c>
      <c r="T36" s="6">
        <v>3</v>
      </c>
      <c r="U36" s="6">
        <v>23</v>
      </c>
      <c r="V36" s="6">
        <v>13</v>
      </c>
      <c r="W36" s="6">
        <v>24</v>
      </c>
      <c r="X36" s="18">
        <f>T36+U36+V36+W36</f>
        <v>63</v>
      </c>
      <c r="Y36" s="18">
        <v>6919</v>
      </c>
      <c r="Z36" s="19">
        <v>41932</v>
      </c>
      <c r="AA36" s="20">
        <v>41932</v>
      </c>
    </row>
    <row r="37" spans="1:28">
      <c r="A37" s="2" t="s">
        <v>123</v>
      </c>
      <c r="B37" s="3">
        <v>4000</v>
      </c>
      <c r="C37" s="3">
        <v>0</v>
      </c>
      <c r="D37" s="3">
        <f>B37-C37</f>
        <v>4000</v>
      </c>
      <c r="E37" s="4"/>
      <c r="J37" s="5">
        <f>F37+G37+H37+I37</f>
        <v>0</v>
      </c>
      <c r="K37" s="4"/>
      <c r="L37" s="7">
        <v>41932</v>
      </c>
      <c r="M37" s="48"/>
      <c r="O37" s="2" t="s">
        <v>121</v>
      </c>
      <c r="P37" s="16">
        <v>3000</v>
      </c>
      <c r="Q37" s="17">
        <v>0</v>
      </c>
      <c r="R37" s="17">
        <f>P37-Q37</f>
        <v>3000</v>
      </c>
      <c r="S37" s="12"/>
      <c r="X37" s="18">
        <f>T37+U37+V37+W37</f>
        <v>0</v>
      </c>
      <c r="Y37" s="15"/>
      <c r="Z37" s="19">
        <v>41932</v>
      </c>
      <c r="AA37" s="15"/>
    </row>
    <row r="38" spans="1:28">
      <c r="A38" s="2" t="s">
        <v>124</v>
      </c>
      <c r="B38" s="3">
        <v>800</v>
      </c>
      <c r="C38" s="3">
        <v>8</v>
      </c>
      <c r="D38" s="3">
        <f>B38-C38</f>
        <v>792</v>
      </c>
      <c r="E38" s="5">
        <f>J38+K38</f>
        <v>4779</v>
      </c>
      <c r="F38" s="6">
        <v>18</v>
      </c>
      <c r="G38" s="6">
        <v>97</v>
      </c>
      <c r="H38" s="6">
        <v>16</v>
      </c>
      <c r="I38" s="6">
        <v>18</v>
      </c>
      <c r="J38" s="5">
        <f>F38+G38+H38+I38</f>
        <v>149</v>
      </c>
      <c r="K38" s="5">
        <v>4630</v>
      </c>
      <c r="L38" s="7">
        <v>41933</v>
      </c>
      <c r="M38" s="8">
        <v>41933</v>
      </c>
      <c r="O38" s="2" t="s">
        <v>122</v>
      </c>
      <c r="P38" s="16">
        <v>4000</v>
      </c>
      <c r="Q38" s="17">
        <v>8</v>
      </c>
      <c r="R38" s="17">
        <f>P38-Q38</f>
        <v>3992</v>
      </c>
      <c r="S38" s="18">
        <f>X38+Y38</f>
        <v>6981</v>
      </c>
      <c r="T38" s="6">
        <v>22</v>
      </c>
      <c r="U38" s="6">
        <v>53</v>
      </c>
      <c r="V38" s="6">
        <v>15</v>
      </c>
      <c r="W38" s="6">
        <v>29</v>
      </c>
      <c r="X38" s="18">
        <f>T38+U38+V38+W38</f>
        <v>119</v>
      </c>
      <c r="Y38" s="18">
        <v>6862</v>
      </c>
      <c r="Z38" s="19">
        <v>41933</v>
      </c>
      <c r="AA38" s="20">
        <v>41935</v>
      </c>
    </row>
    <row r="39" spans="1:28">
      <c r="A39" s="2">
        <v>22</v>
      </c>
      <c r="B39" s="3">
        <v>5600</v>
      </c>
      <c r="C39" s="3">
        <f t="shared" si="0"/>
        <v>8</v>
      </c>
      <c r="D39" s="3">
        <f>B39-C39</f>
        <v>5592</v>
      </c>
      <c r="E39" s="5">
        <f>J39+K39</f>
        <v>5582</v>
      </c>
      <c r="F39" s="6">
        <v>10</v>
      </c>
      <c r="G39" s="6">
        <v>108</v>
      </c>
      <c r="H39" s="6">
        <v>30</v>
      </c>
      <c r="I39" s="6">
        <v>40</v>
      </c>
      <c r="J39" s="5">
        <f>F39+G39+H39+I39</f>
        <v>188</v>
      </c>
      <c r="K39" s="5">
        <v>5394</v>
      </c>
      <c r="L39" s="7">
        <v>41933</v>
      </c>
      <c r="M39" s="8">
        <v>41933</v>
      </c>
      <c r="R39" s="12"/>
      <c r="S39" s="12"/>
      <c r="X39" s="12"/>
      <c r="Y39" s="12"/>
      <c r="Z39" s="15"/>
      <c r="AA39" s="15"/>
    </row>
    <row r="40" spans="1:28">
      <c r="A40" s="2">
        <v>23</v>
      </c>
      <c r="B40" s="3">
        <v>5600</v>
      </c>
      <c r="C40" s="3">
        <f t="shared" si="0"/>
        <v>8</v>
      </c>
      <c r="D40" s="3">
        <f>B40-C40</f>
        <v>5592</v>
      </c>
      <c r="E40" s="5">
        <f>J40+K40</f>
        <v>5582</v>
      </c>
      <c r="F40" s="6">
        <v>11</v>
      </c>
      <c r="G40" s="6">
        <v>117</v>
      </c>
      <c r="H40" s="6">
        <v>32</v>
      </c>
      <c r="I40" s="6">
        <v>17</v>
      </c>
      <c r="J40" s="5">
        <f>F40+G40+H40+I40</f>
        <v>177</v>
      </c>
      <c r="K40" s="5">
        <v>5405</v>
      </c>
      <c r="L40" s="7">
        <v>41933</v>
      </c>
      <c r="M40" s="8">
        <v>41935</v>
      </c>
      <c r="R40" s="12"/>
      <c r="S40" s="12"/>
      <c r="X40" s="12"/>
      <c r="Y40" s="12"/>
      <c r="Z40" s="15"/>
      <c r="AA40" s="15"/>
    </row>
    <row r="41" spans="1:28" s="42" customFormat="1">
      <c r="A41" s="41"/>
      <c r="F41" s="43"/>
      <c r="G41" s="43"/>
      <c r="H41" s="43"/>
      <c r="I41" s="43"/>
      <c r="L41" s="44"/>
      <c r="M41" s="44"/>
      <c r="N41" s="44"/>
      <c r="O41" s="41"/>
      <c r="P41" s="45"/>
      <c r="Q41" s="46"/>
      <c r="R41" s="46"/>
      <c r="S41" s="46"/>
      <c r="T41" s="43"/>
      <c r="U41" s="43"/>
      <c r="V41" s="43"/>
      <c r="W41" s="43"/>
      <c r="X41" s="46"/>
      <c r="Y41" s="46"/>
      <c r="Z41" s="47"/>
      <c r="AA41" s="47"/>
      <c r="AB41" s="46"/>
    </row>
    <row r="42" spans="1:28">
      <c r="A42" s="2">
        <v>24</v>
      </c>
      <c r="B42" s="3">
        <v>4800</v>
      </c>
      <c r="C42" s="3">
        <f>C40</f>
        <v>8</v>
      </c>
      <c r="D42" s="3">
        <f>B42-C42</f>
        <v>4792</v>
      </c>
      <c r="E42" s="5">
        <f>J42+K42</f>
        <v>4783</v>
      </c>
      <c r="F42" s="6">
        <v>14</v>
      </c>
      <c r="G42" s="6">
        <v>73</v>
      </c>
      <c r="H42" s="6">
        <v>23</v>
      </c>
      <c r="I42" s="6">
        <v>16</v>
      </c>
      <c r="J42" s="5">
        <f>F42+G42+H42+I42</f>
        <v>126</v>
      </c>
      <c r="K42" s="5">
        <v>4657</v>
      </c>
      <c r="L42" s="7">
        <v>41935</v>
      </c>
      <c r="M42" s="8">
        <v>41936</v>
      </c>
      <c r="O42" s="52" t="s">
        <v>42</v>
      </c>
      <c r="P42" s="16">
        <f>6000*2/6</f>
        <v>2000</v>
      </c>
      <c r="Q42" s="17">
        <v>0</v>
      </c>
      <c r="R42" s="17">
        <f>P42-Q42</f>
        <v>2000</v>
      </c>
      <c r="S42" s="12"/>
      <c r="X42" s="12"/>
      <c r="Y42" s="12"/>
      <c r="Z42" s="19">
        <v>41935</v>
      </c>
      <c r="AA42" s="15"/>
    </row>
    <row r="43" spans="1:28">
      <c r="A43" s="2">
        <v>25</v>
      </c>
      <c r="B43" s="3">
        <v>4800</v>
      </c>
      <c r="C43" s="3">
        <f t="shared" si="0"/>
        <v>8</v>
      </c>
      <c r="D43" s="3">
        <f>B43-C43</f>
        <v>4792</v>
      </c>
      <c r="E43" s="5">
        <f>J43+K43</f>
        <v>4781</v>
      </c>
      <c r="F43" s="6">
        <v>25</v>
      </c>
      <c r="G43" s="6">
        <v>108</v>
      </c>
      <c r="H43" s="6">
        <v>29</v>
      </c>
      <c r="I43" s="6">
        <v>6</v>
      </c>
      <c r="J43" s="5">
        <f>F43+G43+H43+I43</f>
        <v>168</v>
      </c>
      <c r="K43" s="5">
        <v>4613</v>
      </c>
      <c r="L43" s="7">
        <v>41935</v>
      </c>
      <c r="M43" s="8">
        <v>41936</v>
      </c>
      <c r="R43" s="12"/>
      <c r="S43" s="12"/>
      <c r="X43" s="12"/>
      <c r="Y43" s="12"/>
      <c r="Z43" s="15"/>
      <c r="AA43" s="15"/>
    </row>
    <row r="44" spans="1:28">
      <c r="A44" s="2">
        <v>26</v>
      </c>
      <c r="B44" s="3">
        <v>4800</v>
      </c>
      <c r="C44" s="3">
        <f t="shared" si="0"/>
        <v>8</v>
      </c>
      <c r="D44" s="3">
        <f>B44-C44</f>
        <v>4792</v>
      </c>
      <c r="E44" s="5">
        <f>J44+K44</f>
        <v>4782</v>
      </c>
      <c r="F44" s="6">
        <v>17</v>
      </c>
      <c r="G44" s="6">
        <v>101</v>
      </c>
      <c r="H44" s="6">
        <v>21</v>
      </c>
      <c r="I44" s="6">
        <v>12</v>
      </c>
      <c r="J44" s="5">
        <f>F44+G44+H44+I44</f>
        <v>151</v>
      </c>
      <c r="K44" s="5">
        <v>4631</v>
      </c>
      <c r="L44" s="7">
        <v>41936</v>
      </c>
      <c r="M44" s="8">
        <v>41936</v>
      </c>
      <c r="R44" s="12"/>
      <c r="S44" s="12"/>
      <c r="X44" s="12"/>
      <c r="Y44" s="12"/>
      <c r="Z44" s="15"/>
      <c r="AA44" s="15"/>
    </row>
    <row r="45" spans="1:28">
      <c r="A45" s="2">
        <v>27</v>
      </c>
      <c r="B45" s="3">
        <v>8000</v>
      </c>
      <c r="C45" s="3">
        <f t="shared" si="0"/>
        <v>8</v>
      </c>
      <c r="D45" s="3">
        <f>B45-C45</f>
        <v>7992</v>
      </c>
      <c r="E45" s="5">
        <f>J45+K45</f>
        <v>7982</v>
      </c>
      <c r="F45" s="6">
        <v>11</v>
      </c>
      <c r="G45" s="6">
        <v>124</v>
      </c>
      <c r="H45" s="6">
        <v>27</v>
      </c>
      <c r="I45" s="6">
        <v>20</v>
      </c>
      <c r="J45" s="5">
        <f>F45+G45+H45+I45</f>
        <v>182</v>
      </c>
      <c r="K45" s="5">
        <v>7800</v>
      </c>
      <c r="L45" s="7">
        <v>41936</v>
      </c>
      <c r="M45" s="8">
        <v>41937</v>
      </c>
      <c r="R45" s="12"/>
      <c r="S45" s="12"/>
      <c r="X45" s="12"/>
      <c r="Y45" s="12"/>
      <c r="Z45" s="15"/>
      <c r="AA45" s="15"/>
    </row>
    <row r="46" spans="1:28">
      <c r="A46" s="2">
        <v>28</v>
      </c>
      <c r="B46" s="3">
        <v>4800</v>
      </c>
      <c r="C46" s="3">
        <f t="shared" si="0"/>
        <v>8</v>
      </c>
      <c r="D46" s="3">
        <f>B46-C46</f>
        <v>4792</v>
      </c>
      <c r="E46" s="5">
        <f>J46+K46</f>
        <v>4782</v>
      </c>
      <c r="F46" s="6">
        <v>8</v>
      </c>
      <c r="G46" s="6">
        <v>75</v>
      </c>
      <c r="H46" s="6">
        <v>21</v>
      </c>
      <c r="I46" s="6">
        <v>7</v>
      </c>
      <c r="J46" s="5">
        <f>F46+G46+H46+I46</f>
        <v>111</v>
      </c>
      <c r="K46" s="5">
        <v>4671</v>
      </c>
      <c r="L46" s="7">
        <v>41937</v>
      </c>
      <c r="M46" s="8">
        <v>41937</v>
      </c>
      <c r="R46" s="12"/>
      <c r="S46" s="12"/>
      <c r="X46" s="12"/>
      <c r="Y46" s="12"/>
      <c r="Z46" s="15"/>
      <c r="AA46" s="15"/>
    </row>
    <row r="47" spans="1:28">
      <c r="A47" s="2">
        <v>29</v>
      </c>
      <c r="B47" s="3">
        <v>6400</v>
      </c>
      <c r="C47" s="3">
        <f t="shared" si="0"/>
        <v>8</v>
      </c>
      <c r="D47" s="3">
        <f>B47-C47</f>
        <v>6392</v>
      </c>
      <c r="E47" s="5">
        <f>J47+K47</f>
        <v>6382</v>
      </c>
      <c r="F47" s="6">
        <v>62</v>
      </c>
      <c r="G47" s="6">
        <v>136</v>
      </c>
      <c r="H47" s="6">
        <v>31</v>
      </c>
      <c r="I47" s="6">
        <v>12</v>
      </c>
      <c r="J47" s="5">
        <f>F47+G47+H47+I47</f>
        <v>241</v>
      </c>
      <c r="K47" s="5">
        <v>6141</v>
      </c>
      <c r="L47" s="7">
        <v>41937</v>
      </c>
      <c r="M47" s="8">
        <v>41938</v>
      </c>
      <c r="R47" s="12"/>
      <c r="S47" s="12"/>
      <c r="X47" s="12"/>
      <c r="Y47" s="12"/>
      <c r="Z47" s="15"/>
      <c r="AA47" s="15"/>
    </row>
    <row r="48" spans="1:28">
      <c r="A48" s="2" t="s">
        <v>125</v>
      </c>
      <c r="B48" s="3">
        <v>1600</v>
      </c>
      <c r="C48" s="3">
        <v>0</v>
      </c>
      <c r="D48" s="3">
        <f>B48-C48</f>
        <v>1600</v>
      </c>
      <c r="E48" s="4"/>
      <c r="J48" s="5">
        <f>F48+G48+H48+I48</f>
        <v>0</v>
      </c>
      <c r="K48" s="4"/>
      <c r="L48" s="7">
        <v>41937</v>
      </c>
      <c r="M48" s="48"/>
      <c r="R48" s="12"/>
      <c r="S48" s="12"/>
      <c r="X48" s="12"/>
      <c r="Y48" s="12"/>
      <c r="Z48" s="15"/>
      <c r="AA48" s="15"/>
    </row>
    <row r="49" spans="1:28">
      <c r="A49" s="2" t="s">
        <v>126</v>
      </c>
      <c r="B49" s="3">
        <v>3200</v>
      </c>
      <c r="C49" s="3">
        <f>C47</f>
        <v>8</v>
      </c>
      <c r="D49" s="3">
        <f>B49-C49</f>
        <v>3192</v>
      </c>
      <c r="E49" s="5">
        <f>J49+K49</f>
        <v>4783</v>
      </c>
      <c r="F49" s="6">
        <v>5</v>
      </c>
      <c r="G49" s="6">
        <v>99</v>
      </c>
      <c r="H49" s="6">
        <v>10</v>
      </c>
      <c r="I49" s="6">
        <v>11</v>
      </c>
      <c r="J49" s="5">
        <f>F49+G49+H49+I49</f>
        <v>125</v>
      </c>
      <c r="K49" s="5">
        <v>4658</v>
      </c>
      <c r="L49" s="7">
        <v>41938</v>
      </c>
      <c r="M49" s="8">
        <v>41938</v>
      </c>
      <c r="R49" s="12"/>
      <c r="S49" s="12"/>
      <c r="X49" s="12"/>
      <c r="Y49" s="12"/>
      <c r="Z49" s="15"/>
      <c r="AA49" s="15"/>
    </row>
    <row r="50" spans="1:28">
      <c r="A50" s="2">
        <v>31</v>
      </c>
      <c r="B50" s="3">
        <v>4000</v>
      </c>
      <c r="C50" s="3">
        <f t="shared" si="0"/>
        <v>8</v>
      </c>
      <c r="D50" s="3">
        <f>B50-C50</f>
        <v>3992</v>
      </c>
      <c r="E50" s="5">
        <f>J50+K50</f>
        <v>3982</v>
      </c>
      <c r="F50" s="6">
        <v>5</v>
      </c>
      <c r="G50" s="6">
        <v>34</v>
      </c>
      <c r="H50" s="6">
        <v>15</v>
      </c>
      <c r="I50" s="6">
        <v>12</v>
      </c>
      <c r="J50" s="5">
        <f>F50+G50+H50+I50</f>
        <v>66</v>
      </c>
      <c r="K50" s="5">
        <v>3916</v>
      </c>
      <c r="L50" s="7">
        <v>41938</v>
      </c>
      <c r="M50" s="8">
        <v>41939</v>
      </c>
      <c r="R50" s="12"/>
      <c r="S50" s="12"/>
      <c r="X50" s="12"/>
      <c r="Y50" s="12"/>
      <c r="Z50" s="15"/>
      <c r="AA50" s="15"/>
    </row>
    <row r="51" spans="1:28">
      <c r="A51" s="2" t="s">
        <v>127</v>
      </c>
      <c r="B51" s="3">
        <v>4000</v>
      </c>
      <c r="C51" s="3">
        <v>0</v>
      </c>
      <c r="D51" s="3">
        <f>B51-C51</f>
        <v>4000</v>
      </c>
      <c r="E51" s="4"/>
      <c r="J51" s="5">
        <f>F51+G51+H51+I51</f>
        <v>0</v>
      </c>
      <c r="K51" s="4"/>
      <c r="L51" s="7">
        <v>41938</v>
      </c>
      <c r="M51" s="48"/>
      <c r="R51" s="12"/>
      <c r="S51" s="12"/>
      <c r="X51" s="12"/>
      <c r="Y51" s="12"/>
      <c r="Z51" s="15"/>
      <c r="AA51" s="15"/>
    </row>
    <row r="52" spans="1:28">
      <c r="A52" s="2" t="s">
        <v>128</v>
      </c>
      <c r="B52" s="3">
        <v>800</v>
      </c>
      <c r="C52" s="3">
        <f>C50</f>
        <v>8</v>
      </c>
      <c r="D52" s="3">
        <f>B52-C52</f>
        <v>792</v>
      </c>
      <c r="E52" s="5">
        <f>J52+K52</f>
        <v>4782</v>
      </c>
      <c r="F52" s="6">
        <v>19</v>
      </c>
      <c r="G52" s="6">
        <v>62</v>
      </c>
      <c r="H52" s="6">
        <v>28</v>
      </c>
      <c r="I52" s="6">
        <v>8</v>
      </c>
      <c r="J52" s="5">
        <f>F52+G52+H52+I52</f>
        <v>117</v>
      </c>
      <c r="K52" s="5">
        <v>4665</v>
      </c>
      <c r="L52" s="7">
        <v>41939</v>
      </c>
      <c r="M52" s="8">
        <v>41939</v>
      </c>
      <c r="O52" s="2" t="s">
        <v>43</v>
      </c>
      <c r="P52" s="16">
        <f>6000*4/6</f>
        <v>4000</v>
      </c>
      <c r="Q52" s="17">
        <v>8</v>
      </c>
      <c r="R52" s="17">
        <f>P52-Q52</f>
        <v>3992</v>
      </c>
      <c r="S52" s="18">
        <f>X52+Y52</f>
        <v>5982</v>
      </c>
      <c r="T52" s="6">
        <v>20</v>
      </c>
      <c r="U52" s="6">
        <v>122</v>
      </c>
      <c r="V52" s="6">
        <v>19</v>
      </c>
      <c r="W52" s="6">
        <v>17</v>
      </c>
      <c r="X52" s="18">
        <f>T52+U52+V52+W52</f>
        <v>178</v>
      </c>
      <c r="Y52" s="18">
        <v>5804</v>
      </c>
      <c r="Z52" s="19">
        <v>41939</v>
      </c>
      <c r="AA52" s="20">
        <v>41939</v>
      </c>
    </row>
    <row r="53" spans="1:28">
      <c r="A53" s="2">
        <v>33</v>
      </c>
      <c r="B53" s="3">
        <v>5600</v>
      </c>
      <c r="C53" s="3">
        <f t="shared" si="0"/>
        <v>8</v>
      </c>
      <c r="D53" s="3">
        <f>B53-C53</f>
        <v>5592</v>
      </c>
      <c r="E53" s="5">
        <f>J53+K53</f>
        <v>5582</v>
      </c>
      <c r="F53" s="6">
        <v>18</v>
      </c>
      <c r="G53" s="6">
        <v>91</v>
      </c>
      <c r="H53" s="6">
        <v>160</v>
      </c>
      <c r="I53" s="6">
        <v>20</v>
      </c>
      <c r="J53" s="5">
        <f>F53+G53+H53+I53</f>
        <v>289</v>
      </c>
      <c r="K53" s="5">
        <v>5293</v>
      </c>
      <c r="L53" s="7">
        <v>41939</v>
      </c>
      <c r="M53" s="8">
        <v>41940</v>
      </c>
      <c r="R53" s="12"/>
      <c r="S53" s="12"/>
      <c r="X53" s="18">
        <f>T53+U53+V53+W53</f>
        <v>0</v>
      </c>
      <c r="Y53" s="12"/>
      <c r="Z53" s="15"/>
      <c r="AA53" s="15"/>
    </row>
    <row r="54" spans="1:28">
      <c r="A54" s="2" t="s">
        <v>10</v>
      </c>
      <c r="B54" s="3">
        <v>1600</v>
      </c>
      <c r="C54" s="3">
        <v>0</v>
      </c>
      <c r="D54" s="3">
        <f>B54-C54</f>
        <v>1600</v>
      </c>
      <c r="E54" s="4"/>
      <c r="J54" s="5">
        <f>F54+G54+H54+I54</f>
        <v>0</v>
      </c>
      <c r="K54" s="4"/>
      <c r="L54" s="7">
        <v>41939</v>
      </c>
      <c r="M54" s="48"/>
      <c r="R54" s="12"/>
      <c r="S54" s="12"/>
      <c r="X54" s="18">
        <f>T54+U54+V54+W54</f>
        <v>0</v>
      </c>
      <c r="Y54" s="12"/>
      <c r="Z54" s="15"/>
      <c r="AA54" s="15"/>
    </row>
    <row r="55" spans="1:28">
      <c r="A55" s="2" t="s">
        <v>11</v>
      </c>
      <c r="B55" s="3">
        <v>3200</v>
      </c>
      <c r="C55" s="3">
        <f>C53</f>
        <v>8</v>
      </c>
      <c r="D55" s="3">
        <f>B55-C55</f>
        <v>3192</v>
      </c>
      <c r="E55" s="5">
        <f>J55+K55</f>
        <v>4782</v>
      </c>
      <c r="F55" s="6">
        <v>12</v>
      </c>
      <c r="G55" s="6">
        <v>61</v>
      </c>
      <c r="H55" s="6">
        <v>42</v>
      </c>
      <c r="I55" s="6">
        <v>10</v>
      </c>
      <c r="J55" s="5">
        <f>F55+G55+H55+I55</f>
        <v>125</v>
      </c>
      <c r="K55" s="5">
        <v>4657</v>
      </c>
      <c r="L55" s="7">
        <v>41940</v>
      </c>
      <c r="M55" s="8">
        <v>41942</v>
      </c>
      <c r="O55" s="2">
        <v>17</v>
      </c>
      <c r="P55" s="16">
        <v>6000</v>
      </c>
      <c r="Q55" s="17">
        <v>8</v>
      </c>
      <c r="R55" s="17">
        <f>P55-Q55</f>
        <v>5992</v>
      </c>
      <c r="S55" s="18">
        <f>X55+Y55</f>
        <v>5987</v>
      </c>
      <c r="T55" s="6">
        <v>2</v>
      </c>
      <c r="U55" s="6">
        <v>120</v>
      </c>
      <c r="V55" s="6">
        <v>11</v>
      </c>
      <c r="W55" s="6">
        <v>15</v>
      </c>
      <c r="X55" s="18">
        <f>T55+U55+V55+W55</f>
        <v>148</v>
      </c>
      <c r="Y55" s="18">
        <v>5839</v>
      </c>
      <c r="Z55" s="19">
        <v>41940</v>
      </c>
      <c r="AA55" s="20">
        <v>41940</v>
      </c>
    </row>
    <row r="56" spans="1:28" s="42" customFormat="1">
      <c r="A56" s="41"/>
      <c r="F56" s="43"/>
      <c r="G56" s="43"/>
      <c r="H56" s="43"/>
      <c r="I56" s="43"/>
      <c r="L56" s="44"/>
      <c r="M56" s="44"/>
      <c r="N56" s="44"/>
      <c r="O56" s="41"/>
      <c r="P56" s="45"/>
      <c r="Q56" s="46"/>
      <c r="R56" s="46"/>
      <c r="S56" s="46"/>
      <c r="T56" s="43"/>
      <c r="U56" s="43"/>
      <c r="V56" s="43"/>
      <c r="W56" s="43"/>
      <c r="X56" s="46"/>
      <c r="Y56" s="46"/>
      <c r="Z56" s="47"/>
      <c r="AA56" s="47"/>
      <c r="AB56" s="46"/>
    </row>
    <row r="57" spans="1:28">
      <c r="A57" s="2">
        <v>35</v>
      </c>
      <c r="B57" s="3">
        <v>4800</v>
      </c>
      <c r="C57" s="3">
        <f>C55</f>
        <v>8</v>
      </c>
      <c r="D57" s="3">
        <f>B57-C57</f>
        <v>4792</v>
      </c>
      <c r="E57" s="5">
        <f>J57+K57</f>
        <v>4782</v>
      </c>
      <c r="F57" s="6">
        <v>10</v>
      </c>
      <c r="G57" s="6">
        <v>59</v>
      </c>
      <c r="H57" s="6">
        <v>126</v>
      </c>
      <c r="I57" s="6">
        <v>10</v>
      </c>
      <c r="J57" s="5">
        <f>F57+G57+H57+I57</f>
        <v>205</v>
      </c>
      <c r="K57" s="5">
        <v>4577</v>
      </c>
      <c r="L57" s="7">
        <v>41942</v>
      </c>
      <c r="M57" s="8">
        <v>41942</v>
      </c>
      <c r="O57" s="2">
        <v>18</v>
      </c>
      <c r="P57" s="16">
        <v>6000</v>
      </c>
      <c r="Q57" s="17">
        <v>8</v>
      </c>
      <c r="R57" s="17">
        <f>P57-Q57</f>
        <v>5992</v>
      </c>
      <c r="S57" s="18">
        <f>X57+Y57</f>
        <v>5981</v>
      </c>
      <c r="T57" s="6">
        <v>0</v>
      </c>
      <c r="U57" s="6">
        <v>48</v>
      </c>
      <c r="V57" s="6">
        <v>26</v>
      </c>
      <c r="W57" s="6">
        <v>33</v>
      </c>
      <c r="X57" s="18">
        <f>T57+U57+V57+W57</f>
        <v>107</v>
      </c>
      <c r="Y57" s="18">
        <v>5874</v>
      </c>
      <c r="Z57" s="19">
        <v>41942</v>
      </c>
      <c r="AA57" s="20">
        <v>41944</v>
      </c>
    </row>
    <row r="58" spans="1:28">
      <c r="A58" s="2">
        <v>36</v>
      </c>
      <c r="B58" s="3">
        <v>7200</v>
      </c>
      <c r="C58" s="3">
        <f t="shared" si="0"/>
        <v>8</v>
      </c>
      <c r="D58" s="3">
        <f>B58-C58</f>
        <v>7192</v>
      </c>
      <c r="E58" s="5">
        <f>J58+K58</f>
        <v>7182</v>
      </c>
      <c r="F58" s="6">
        <v>9</v>
      </c>
      <c r="G58" s="6">
        <v>106</v>
      </c>
      <c r="H58" s="6">
        <v>488</v>
      </c>
      <c r="I58" s="6">
        <v>13</v>
      </c>
      <c r="J58" s="5">
        <f>F58+G58+H58+I58</f>
        <v>616</v>
      </c>
      <c r="K58" s="5">
        <v>6566</v>
      </c>
      <c r="L58" s="7">
        <v>41942</v>
      </c>
      <c r="M58" s="8">
        <v>41944</v>
      </c>
      <c r="O58" s="2">
        <v>19</v>
      </c>
      <c r="P58" s="16">
        <v>8000</v>
      </c>
      <c r="Q58" s="17">
        <v>8</v>
      </c>
      <c r="R58" s="17">
        <f>P58-Q58</f>
        <v>7992</v>
      </c>
      <c r="S58" s="18">
        <f>X58+Y58</f>
        <v>7980</v>
      </c>
      <c r="T58" s="6">
        <v>19</v>
      </c>
      <c r="U58" s="6">
        <v>40</v>
      </c>
      <c r="V58" s="6">
        <v>7</v>
      </c>
      <c r="W58" s="6">
        <v>17</v>
      </c>
      <c r="X58" s="18">
        <f>T58+U58+V58+W58</f>
        <v>83</v>
      </c>
      <c r="Y58" s="18">
        <v>7897</v>
      </c>
      <c r="Z58" s="19">
        <v>41942</v>
      </c>
      <c r="AA58" s="20">
        <v>41945</v>
      </c>
    </row>
    <row r="59" spans="1:28" s="54" customFormat="1">
      <c r="A59" s="53"/>
      <c r="F59" s="55"/>
      <c r="G59" s="55"/>
      <c r="H59" s="55"/>
      <c r="I59" s="55"/>
      <c r="L59" s="56">
        <v>41943</v>
      </c>
      <c r="M59" s="56"/>
      <c r="N59" s="56"/>
      <c r="O59" s="53"/>
      <c r="P59" s="57"/>
      <c r="Q59" s="58"/>
      <c r="R59" s="58"/>
      <c r="S59" s="58"/>
      <c r="T59" s="55"/>
      <c r="U59" s="55"/>
      <c r="V59" s="55"/>
      <c r="W59" s="55"/>
      <c r="X59" s="58"/>
      <c r="Y59" s="58"/>
      <c r="Z59" s="59"/>
      <c r="AA59" s="59"/>
      <c r="AB59" s="58"/>
    </row>
    <row r="60" spans="1:28">
      <c r="A60" s="2">
        <v>37</v>
      </c>
      <c r="B60" s="3">
        <v>2036</v>
      </c>
      <c r="C60" s="3">
        <f>C58</f>
        <v>8</v>
      </c>
      <c r="D60" s="3">
        <f>B60-C60</f>
        <v>2028</v>
      </c>
      <c r="E60" s="5">
        <f>J60+K60</f>
        <v>2018</v>
      </c>
      <c r="F60" s="6">
        <v>0</v>
      </c>
      <c r="G60" s="6">
        <v>19</v>
      </c>
      <c r="H60" s="6">
        <v>148</v>
      </c>
      <c r="I60" s="6">
        <v>2</v>
      </c>
      <c r="J60" s="5">
        <f>F60+G60+H60+I60</f>
        <v>169</v>
      </c>
      <c r="K60" s="5">
        <v>1849</v>
      </c>
      <c r="L60" s="7">
        <v>41944</v>
      </c>
      <c r="M60" s="8">
        <v>41946</v>
      </c>
      <c r="O60" s="2" t="s">
        <v>12</v>
      </c>
      <c r="P60" s="16">
        <v>5000</v>
      </c>
      <c r="Q60" s="17">
        <v>0</v>
      </c>
      <c r="R60" s="17">
        <f>P60-Q60</f>
        <v>5000</v>
      </c>
      <c r="S60" s="12"/>
      <c r="X60" s="12"/>
      <c r="Y60" s="12"/>
      <c r="Z60" s="19">
        <v>41944</v>
      </c>
      <c r="AA60" s="15"/>
    </row>
    <row r="61" spans="1:28">
      <c r="B61" s="33" t="s">
        <v>6</v>
      </c>
      <c r="C61" s="34"/>
      <c r="D61" s="34"/>
      <c r="E61" s="34"/>
      <c r="F61" s="36"/>
      <c r="G61" s="36"/>
      <c r="H61" s="36"/>
      <c r="I61" s="36"/>
      <c r="J61" s="34"/>
      <c r="K61" s="34"/>
      <c r="L61" s="37"/>
      <c r="M61" s="37"/>
      <c r="O61" s="2" t="s">
        <v>13</v>
      </c>
      <c r="P61" s="16">
        <v>1000</v>
      </c>
      <c r="Q61" s="17">
        <v>8</v>
      </c>
      <c r="R61" s="17">
        <f>P61-Q61</f>
        <v>992</v>
      </c>
      <c r="S61" s="18">
        <f>X61+Y61</f>
        <v>5981</v>
      </c>
      <c r="T61" s="6">
        <v>17</v>
      </c>
      <c r="U61" s="6">
        <v>72</v>
      </c>
      <c r="V61" s="6">
        <v>37</v>
      </c>
      <c r="W61" s="6">
        <v>19</v>
      </c>
      <c r="X61" s="18">
        <f>T61+U61+V61+W61</f>
        <v>145</v>
      </c>
      <c r="Y61" s="18">
        <v>5836</v>
      </c>
      <c r="Z61" s="19">
        <v>41945</v>
      </c>
      <c r="AA61" s="20">
        <v>41945</v>
      </c>
    </row>
    <row r="62" spans="1:28">
      <c r="A62" s="1"/>
      <c r="F62" s="1"/>
      <c r="G62" s="1"/>
      <c r="H62" s="1"/>
      <c r="I62" s="1"/>
      <c r="L62" s="1"/>
      <c r="M62" s="1"/>
      <c r="N62" s="48"/>
      <c r="O62" s="2" t="s">
        <v>123</v>
      </c>
      <c r="P62" s="16">
        <v>2000</v>
      </c>
      <c r="Q62" s="17">
        <v>0</v>
      </c>
      <c r="R62" s="17">
        <f>P62-Q62</f>
        <v>2000</v>
      </c>
      <c r="S62" s="12"/>
      <c r="X62" s="18">
        <f>T62+U62+V62+W62</f>
        <v>0</v>
      </c>
      <c r="Y62" s="12"/>
      <c r="Z62" s="19">
        <v>41945</v>
      </c>
      <c r="AA62" s="15"/>
    </row>
    <row r="63" spans="1:28">
      <c r="A63" s="1"/>
      <c r="F63" s="1"/>
      <c r="G63" s="1"/>
      <c r="H63" s="1"/>
      <c r="I63" s="1"/>
      <c r="L63" s="1"/>
      <c r="M63" s="1"/>
      <c r="N63" s="48"/>
      <c r="O63" s="2" t="s">
        <v>124</v>
      </c>
      <c r="P63" s="16">
        <v>4000</v>
      </c>
      <c r="Q63" s="17">
        <v>8</v>
      </c>
      <c r="R63" s="17">
        <f>P63-Q63</f>
        <v>3992</v>
      </c>
      <c r="S63" s="18">
        <f>X63+Y63</f>
        <v>5982</v>
      </c>
      <c r="T63" s="6">
        <v>7</v>
      </c>
      <c r="U63" s="6">
        <v>22</v>
      </c>
      <c r="V63" s="6">
        <v>19</v>
      </c>
      <c r="W63" s="6">
        <v>25</v>
      </c>
      <c r="X63" s="18">
        <f>T63+U63+V63+W63</f>
        <v>73</v>
      </c>
      <c r="Y63" s="18">
        <v>5909</v>
      </c>
      <c r="Z63" s="19">
        <v>41946</v>
      </c>
      <c r="AA63" s="20">
        <v>41947</v>
      </c>
    </row>
    <row r="64" spans="1:28">
      <c r="D64" s="11"/>
      <c r="E64" s="11"/>
      <c r="F64" s="11"/>
      <c r="G64" s="11"/>
      <c r="H64" s="11"/>
      <c r="I64" s="11"/>
      <c r="J64" s="11"/>
      <c r="K64" s="60"/>
      <c r="L64" s="60"/>
      <c r="O64" s="2">
        <v>22</v>
      </c>
      <c r="P64" s="16">
        <v>5000</v>
      </c>
      <c r="Q64" s="17">
        <v>8</v>
      </c>
      <c r="R64" s="17">
        <f>P64-Q64</f>
        <v>4992</v>
      </c>
      <c r="S64" s="18">
        <f>X64+Y64</f>
        <v>4980</v>
      </c>
      <c r="T64" s="6">
        <v>7</v>
      </c>
      <c r="U64" s="6">
        <v>28</v>
      </c>
      <c r="V64" s="6">
        <v>24</v>
      </c>
      <c r="W64" s="6">
        <v>10</v>
      </c>
      <c r="X64" s="18">
        <f>T64+U64+V64+W64</f>
        <v>69</v>
      </c>
      <c r="Y64" s="18">
        <v>4911</v>
      </c>
      <c r="Z64" s="19">
        <v>41946</v>
      </c>
      <c r="AA64" s="20">
        <v>41947</v>
      </c>
    </row>
    <row r="65" spans="1:28">
      <c r="F65" s="1"/>
      <c r="G65" s="1"/>
      <c r="H65" s="1"/>
      <c r="I65" s="1"/>
      <c r="O65" s="2">
        <v>23</v>
      </c>
      <c r="P65" s="16">
        <v>5000</v>
      </c>
      <c r="Q65" s="17">
        <v>8</v>
      </c>
      <c r="R65" s="17">
        <f>P65-Q65</f>
        <v>4992</v>
      </c>
      <c r="S65" s="18">
        <f>X65+Y65</f>
        <v>4982</v>
      </c>
      <c r="T65" s="6">
        <v>47</v>
      </c>
      <c r="U65" s="6">
        <v>65</v>
      </c>
      <c r="V65" s="6">
        <v>12</v>
      </c>
      <c r="W65" s="6">
        <v>8</v>
      </c>
      <c r="X65" s="18">
        <f>T65+U65+V65+W65</f>
        <v>132</v>
      </c>
      <c r="Y65" s="18">
        <v>4850</v>
      </c>
      <c r="Z65" s="19">
        <v>41947</v>
      </c>
      <c r="AA65" s="20">
        <v>41949</v>
      </c>
    </row>
    <row r="66" spans="1:28">
      <c r="O66" s="2" t="s">
        <v>14</v>
      </c>
      <c r="P66" s="16">
        <v>2000</v>
      </c>
      <c r="Q66" s="17">
        <v>0</v>
      </c>
      <c r="R66" s="17">
        <f>P66-Q66</f>
        <v>2000</v>
      </c>
      <c r="S66" s="12"/>
      <c r="X66" s="12"/>
      <c r="Y66" s="12"/>
      <c r="Z66" s="19">
        <v>41947</v>
      </c>
      <c r="AA66" s="15"/>
    </row>
    <row r="67" spans="1:28" s="42" customFormat="1">
      <c r="A67" s="41"/>
      <c r="F67" s="43"/>
      <c r="G67" s="43"/>
      <c r="H67" s="43"/>
      <c r="I67" s="43"/>
      <c r="L67" s="44"/>
      <c r="M67" s="44"/>
      <c r="N67" s="44"/>
      <c r="O67" s="41"/>
      <c r="P67" s="45"/>
      <c r="Q67" s="46"/>
      <c r="R67" s="46"/>
      <c r="S67" s="46"/>
      <c r="T67" s="43"/>
      <c r="U67" s="43"/>
      <c r="V67" s="43"/>
      <c r="W67" s="43"/>
      <c r="X67" s="46"/>
      <c r="Y67" s="46"/>
      <c r="Z67" s="47"/>
      <c r="AA67" s="47"/>
      <c r="AB67" s="46"/>
    </row>
    <row r="68" spans="1:28">
      <c r="O68" s="2" t="s">
        <v>15</v>
      </c>
      <c r="P68" s="16">
        <v>4000</v>
      </c>
      <c r="Q68" s="17">
        <v>8</v>
      </c>
      <c r="R68" s="17">
        <f>P68-Q68</f>
        <v>3992</v>
      </c>
      <c r="S68" s="18">
        <f>X68+Y68</f>
        <v>5985</v>
      </c>
      <c r="T68" s="6">
        <v>11</v>
      </c>
      <c r="U68" s="6">
        <v>80</v>
      </c>
      <c r="V68" s="6">
        <v>16</v>
      </c>
      <c r="W68" s="6">
        <v>25</v>
      </c>
      <c r="X68" s="18">
        <f>T68+U68+V68+W68</f>
        <v>132</v>
      </c>
      <c r="Y68" s="18">
        <v>5853</v>
      </c>
      <c r="Z68" s="19">
        <v>41949</v>
      </c>
      <c r="AA68" s="20">
        <v>41951</v>
      </c>
    </row>
    <row r="69" spans="1:28">
      <c r="O69" s="2" t="s">
        <v>16</v>
      </c>
      <c r="P69" s="16">
        <v>2000</v>
      </c>
      <c r="Q69" s="17">
        <v>0</v>
      </c>
      <c r="R69" s="17">
        <f>P69-Q69</f>
        <v>2000</v>
      </c>
      <c r="S69" s="12"/>
      <c r="X69" s="18">
        <f>T69+U69+V69+W69</f>
        <v>0</v>
      </c>
      <c r="Y69" s="12"/>
      <c r="Z69" s="19">
        <v>41950</v>
      </c>
      <c r="AA69" s="15"/>
    </row>
    <row r="70" spans="1:28">
      <c r="O70" s="2" t="s">
        <v>17</v>
      </c>
      <c r="P70" s="16">
        <v>5000</v>
      </c>
      <c r="Q70" s="17">
        <v>8</v>
      </c>
      <c r="R70" s="17">
        <f>P70-Q70</f>
        <v>4992</v>
      </c>
      <c r="S70" s="18">
        <f>X70+Y70</f>
        <v>6985</v>
      </c>
      <c r="T70" s="6">
        <v>4</v>
      </c>
      <c r="U70" s="6">
        <v>108</v>
      </c>
      <c r="V70" s="6">
        <v>45</v>
      </c>
      <c r="W70" s="6">
        <v>35</v>
      </c>
      <c r="X70" s="18">
        <f>T70+U70+V70+W70</f>
        <v>192</v>
      </c>
      <c r="Y70" s="18">
        <v>6793</v>
      </c>
      <c r="Z70" s="19">
        <v>41951</v>
      </c>
      <c r="AA70" s="20">
        <v>41952</v>
      </c>
    </row>
    <row r="71" spans="1:28">
      <c r="B71" s="33" t="s">
        <v>41</v>
      </c>
      <c r="C71" s="34"/>
      <c r="D71" s="34"/>
      <c r="E71" s="34"/>
      <c r="F71" s="36"/>
      <c r="G71" s="36"/>
      <c r="H71" s="36"/>
      <c r="I71" s="36"/>
      <c r="J71" s="34"/>
      <c r="K71" s="34"/>
      <c r="L71" s="37"/>
      <c r="M71" s="37"/>
      <c r="O71" s="2" t="s">
        <v>18</v>
      </c>
      <c r="P71" s="16">
        <v>4000</v>
      </c>
      <c r="Q71" s="17">
        <v>0</v>
      </c>
      <c r="R71" s="17">
        <f>P71-Q71</f>
        <v>4000</v>
      </c>
      <c r="S71" s="12"/>
      <c r="X71" s="18">
        <f>T71+U71+V71+W71</f>
        <v>0</v>
      </c>
      <c r="Y71" s="12"/>
      <c r="Z71" s="19">
        <v>41951</v>
      </c>
      <c r="AA71" s="15"/>
    </row>
    <row r="72" spans="1:28">
      <c r="A72" s="2">
        <v>38</v>
      </c>
      <c r="B72" s="3">
        <v>3200</v>
      </c>
      <c r="C72" s="3">
        <f>C60</f>
        <v>8</v>
      </c>
      <c r="D72" s="3">
        <f>B72-C72</f>
        <v>3192</v>
      </c>
      <c r="E72" s="5">
        <f>J72+K72</f>
        <v>3182</v>
      </c>
      <c r="F72" s="6">
        <v>17</v>
      </c>
      <c r="G72" s="6">
        <v>121</v>
      </c>
      <c r="H72" s="6">
        <v>120</v>
      </c>
      <c r="I72" s="6">
        <v>4</v>
      </c>
      <c r="J72" s="5">
        <f>F72+G72+H72+I72</f>
        <v>262</v>
      </c>
      <c r="K72" s="5">
        <v>2920</v>
      </c>
      <c r="L72" s="7">
        <v>41952</v>
      </c>
      <c r="M72" s="8">
        <v>41953</v>
      </c>
      <c r="O72" s="2" t="s">
        <v>19</v>
      </c>
      <c r="P72" s="16">
        <v>3000</v>
      </c>
      <c r="Q72" s="17">
        <v>8</v>
      </c>
      <c r="R72" s="17">
        <f>P72-Q72</f>
        <v>2992</v>
      </c>
      <c r="S72" s="18">
        <f>X72+Y72</f>
        <v>6977</v>
      </c>
      <c r="T72" s="6">
        <v>0</v>
      </c>
      <c r="U72" s="6">
        <v>75</v>
      </c>
      <c r="V72" s="6">
        <v>52</v>
      </c>
      <c r="W72" s="6">
        <v>38</v>
      </c>
      <c r="X72" s="18">
        <f>T72+U72+V72+W72</f>
        <v>165</v>
      </c>
      <c r="Y72" s="18">
        <v>6812</v>
      </c>
      <c r="Z72" s="19">
        <v>41952</v>
      </c>
      <c r="AA72" s="20">
        <v>41953</v>
      </c>
    </row>
    <row r="73" spans="1:28">
      <c r="A73" s="2">
        <v>39</v>
      </c>
      <c r="B73" s="3">
        <v>5600</v>
      </c>
      <c r="C73" s="3">
        <f t="shared" si="0"/>
        <v>8</v>
      </c>
      <c r="D73" s="3">
        <f>B73-C73</f>
        <v>5592</v>
      </c>
      <c r="E73" s="5">
        <f>J73+K73</f>
        <v>5582</v>
      </c>
      <c r="F73" s="6"/>
      <c r="G73" s="6">
        <v>159</v>
      </c>
      <c r="H73" s="6">
        <v>54</v>
      </c>
      <c r="I73" s="6">
        <v>16</v>
      </c>
      <c r="J73" s="5">
        <f>F73+G73+H73+I73</f>
        <v>229</v>
      </c>
      <c r="K73" s="5">
        <v>5353</v>
      </c>
      <c r="L73" s="7">
        <v>41953</v>
      </c>
      <c r="M73" s="8">
        <v>41954</v>
      </c>
      <c r="O73" s="2" t="s">
        <v>20</v>
      </c>
      <c r="P73" s="16">
        <v>4000</v>
      </c>
      <c r="Q73" s="17">
        <v>0</v>
      </c>
      <c r="R73" s="17">
        <f>P73-Q73</f>
        <v>4000</v>
      </c>
      <c r="S73" s="12"/>
      <c r="X73" s="18">
        <f>T73+U73+V73+W73</f>
        <v>0</v>
      </c>
      <c r="Y73" s="12"/>
      <c r="Z73" s="19">
        <v>41953</v>
      </c>
      <c r="AA73" s="15"/>
    </row>
    <row r="74" spans="1:28">
      <c r="A74" s="2">
        <v>40</v>
      </c>
      <c r="B74" s="3">
        <v>4000</v>
      </c>
      <c r="C74" s="3">
        <v>8</v>
      </c>
      <c r="D74" s="3">
        <f>B74-C74</f>
        <v>3992</v>
      </c>
      <c r="E74" s="5">
        <f>J74+K74</f>
        <v>3982</v>
      </c>
      <c r="F74" s="6">
        <v>21</v>
      </c>
      <c r="G74" s="6">
        <v>58</v>
      </c>
      <c r="H74" s="6">
        <v>45</v>
      </c>
      <c r="I74" s="6">
        <v>3</v>
      </c>
      <c r="J74" s="5">
        <f>F74+G74+H74+I74</f>
        <v>127</v>
      </c>
      <c r="K74" s="5">
        <v>3855</v>
      </c>
      <c r="L74" s="7">
        <v>41953</v>
      </c>
      <c r="M74" s="8">
        <v>41954</v>
      </c>
      <c r="P74" s="61"/>
      <c r="Q74" s="61"/>
      <c r="R74" s="61"/>
      <c r="S74" s="61"/>
      <c r="T74" s="61"/>
      <c r="U74" s="61"/>
      <c r="V74" s="61"/>
      <c r="W74" s="61"/>
      <c r="X74" s="18">
        <f>T74+U74+V74+W74</f>
        <v>0</v>
      </c>
      <c r="Y74" s="61"/>
      <c r="Z74" s="61"/>
      <c r="AA74" s="61"/>
      <c r="AB74" s="62"/>
    </row>
    <row r="75" spans="1:28">
      <c r="A75" s="2" t="s">
        <v>22</v>
      </c>
      <c r="B75" s="3">
        <v>3200</v>
      </c>
      <c r="C75" s="3">
        <v>0</v>
      </c>
      <c r="D75" s="3">
        <f>B75-C75</f>
        <v>3200</v>
      </c>
      <c r="F75" s="1"/>
      <c r="G75" s="1"/>
      <c r="H75" s="1"/>
      <c r="I75" s="1"/>
      <c r="J75" s="5">
        <f>F75+G75+H75+I75</f>
        <v>0</v>
      </c>
      <c r="L75" s="7">
        <v>41983</v>
      </c>
      <c r="M75" s="1"/>
      <c r="O75" s="9"/>
      <c r="P75" s="9"/>
      <c r="R75" s="12"/>
      <c r="S75" s="12"/>
      <c r="X75" s="18">
        <f>T75+U75+V75+W75</f>
        <v>0</v>
      </c>
      <c r="Y75" s="12"/>
      <c r="Z75" s="9"/>
      <c r="AA75" s="9"/>
    </row>
    <row r="76" spans="1:28">
      <c r="A76" s="2" t="s">
        <v>129</v>
      </c>
      <c r="B76" s="3">
        <v>4800</v>
      </c>
      <c r="C76" s="3">
        <v>8</v>
      </c>
      <c r="D76" s="3">
        <f>B76-C76</f>
        <v>4792</v>
      </c>
      <c r="E76" s="5">
        <f>J76+K76</f>
        <v>7982</v>
      </c>
      <c r="F76" s="6">
        <v>18</v>
      </c>
      <c r="G76" s="6">
        <v>104</v>
      </c>
      <c r="H76" s="6">
        <v>82</v>
      </c>
      <c r="I76" s="6">
        <v>19</v>
      </c>
      <c r="J76" s="5">
        <f>F76+G76+H76+I76</f>
        <v>223</v>
      </c>
      <c r="K76" s="5">
        <v>7759</v>
      </c>
      <c r="L76" s="7">
        <v>41954</v>
      </c>
      <c r="M76" s="8">
        <v>41956</v>
      </c>
      <c r="O76" s="2" t="s">
        <v>21</v>
      </c>
      <c r="P76" s="16">
        <v>5000</v>
      </c>
      <c r="Q76" s="17">
        <v>8</v>
      </c>
      <c r="R76" s="17">
        <f>P76-Q76</f>
        <v>4992</v>
      </c>
      <c r="S76" s="18">
        <f>X76+Y76</f>
        <v>8982</v>
      </c>
      <c r="T76" s="6">
        <v>24</v>
      </c>
      <c r="U76" s="6">
        <v>106</v>
      </c>
      <c r="V76" s="6">
        <v>21</v>
      </c>
      <c r="W76" s="6">
        <v>47</v>
      </c>
      <c r="X76" s="18">
        <f>T76+U76+V76+W76</f>
        <v>198</v>
      </c>
      <c r="Y76" s="18">
        <v>8784</v>
      </c>
      <c r="Z76" s="19">
        <v>41954</v>
      </c>
      <c r="AA76" s="20">
        <v>41956</v>
      </c>
      <c r="AB76" s="9"/>
    </row>
    <row r="77" spans="1:28">
      <c r="A77" s="2" t="s">
        <v>132</v>
      </c>
      <c r="B77" s="3">
        <v>3200</v>
      </c>
      <c r="C77" s="3">
        <v>0</v>
      </c>
      <c r="D77" s="3">
        <f>B77-C77</f>
        <v>3200</v>
      </c>
      <c r="F77" s="1"/>
      <c r="G77" s="1"/>
      <c r="H77" s="1"/>
      <c r="I77" s="1"/>
      <c r="J77" s="5">
        <f>F77+G77+H77+I77</f>
        <v>0</v>
      </c>
      <c r="L77" s="19">
        <v>41954</v>
      </c>
      <c r="M77" s="1"/>
      <c r="O77" s="2" t="s">
        <v>130</v>
      </c>
      <c r="P77" s="16">
        <v>2000</v>
      </c>
      <c r="Q77" s="17">
        <v>0</v>
      </c>
      <c r="R77" s="17">
        <f>P77-Q77</f>
        <v>2000</v>
      </c>
      <c r="S77" s="9"/>
      <c r="T77" s="9"/>
      <c r="U77" s="9"/>
      <c r="V77" s="9"/>
      <c r="W77" s="9"/>
      <c r="X77" s="9"/>
      <c r="Y77" s="9"/>
      <c r="Z77" s="19">
        <v>41954</v>
      </c>
      <c r="AA77" s="9"/>
    </row>
    <row r="78" spans="1:28" s="42" customFormat="1">
      <c r="A78" s="41"/>
      <c r="F78" s="43"/>
      <c r="G78" s="43"/>
      <c r="H78" s="43"/>
      <c r="I78" s="43"/>
      <c r="L78" s="47"/>
      <c r="M78" s="44"/>
      <c r="N78" s="44"/>
      <c r="O78" s="41"/>
      <c r="P78" s="45"/>
      <c r="Q78" s="46"/>
      <c r="R78" s="46"/>
      <c r="S78" s="46"/>
      <c r="T78" s="43"/>
      <c r="U78" s="43"/>
      <c r="V78" s="43"/>
      <c r="W78" s="43"/>
      <c r="X78" s="46"/>
      <c r="Y78" s="46"/>
      <c r="Z78" s="47"/>
      <c r="AA78" s="47"/>
      <c r="AB78" s="46"/>
    </row>
    <row r="79" spans="1:28">
      <c r="A79" s="2" t="s">
        <v>133</v>
      </c>
      <c r="B79" s="3">
        <v>4800</v>
      </c>
      <c r="C79" s="3">
        <v>8</v>
      </c>
      <c r="D79" s="3">
        <f>B79-C79</f>
        <v>4792</v>
      </c>
      <c r="E79" s="5">
        <f>J79+K79</f>
        <v>7982</v>
      </c>
      <c r="F79" s="6">
        <v>14</v>
      </c>
      <c r="G79" s="6">
        <v>79</v>
      </c>
      <c r="H79" s="6">
        <v>37</v>
      </c>
      <c r="I79" s="6">
        <v>20</v>
      </c>
      <c r="J79" s="5">
        <f>F79+G79+H79+I79</f>
        <v>150</v>
      </c>
      <c r="K79" s="5">
        <v>7832</v>
      </c>
      <c r="L79" s="19">
        <v>41956</v>
      </c>
      <c r="M79" s="8">
        <v>41957</v>
      </c>
      <c r="O79" s="2" t="s">
        <v>131</v>
      </c>
      <c r="P79" s="16">
        <v>8000</v>
      </c>
      <c r="Q79" s="17">
        <v>8</v>
      </c>
      <c r="R79" s="17">
        <f>P79-Q79</f>
        <v>7992</v>
      </c>
      <c r="S79" s="18">
        <f>X79+Y79</f>
        <v>9980</v>
      </c>
      <c r="T79" s="6">
        <v>28</v>
      </c>
      <c r="U79" s="6">
        <v>176</v>
      </c>
      <c r="V79" s="6">
        <v>23</v>
      </c>
      <c r="W79" s="6">
        <v>13</v>
      </c>
      <c r="X79" s="18">
        <f>T79+U79+V79+W79</f>
        <v>240</v>
      </c>
      <c r="Y79" s="18">
        <v>9740</v>
      </c>
      <c r="Z79" s="19">
        <v>41956</v>
      </c>
      <c r="AA79" s="20">
        <v>41958</v>
      </c>
    </row>
    <row r="80" spans="1:28">
      <c r="A80" s="2">
        <v>43</v>
      </c>
      <c r="B80" s="3">
        <v>8000</v>
      </c>
      <c r="C80" s="3">
        <v>8</v>
      </c>
      <c r="D80" s="3">
        <f>B80-C80</f>
        <v>7992</v>
      </c>
      <c r="E80" s="5">
        <f>J80+K80</f>
        <v>7982</v>
      </c>
      <c r="F80" s="6">
        <v>28</v>
      </c>
      <c r="G80" s="6">
        <v>99</v>
      </c>
      <c r="H80" s="6">
        <v>38</v>
      </c>
      <c r="I80" s="6">
        <v>20</v>
      </c>
      <c r="J80" s="5">
        <f>F80+G80+H80+I80</f>
        <v>185</v>
      </c>
      <c r="K80" s="5">
        <v>7797</v>
      </c>
      <c r="L80" s="7">
        <v>41956</v>
      </c>
      <c r="M80" s="8">
        <v>41957</v>
      </c>
      <c r="S80" s="12"/>
      <c r="X80" s="18">
        <f>T80+U80+V80+W80</f>
        <v>0</v>
      </c>
      <c r="Y80" s="12"/>
      <c r="Z80" s="15"/>
      <c r="AA80" s="15"/>
    </row>
    <row r="81" spans="1:28">
      <c r="A81" s="2" t="s">
        <v>45</v>
      </c>
      <c r="B81" s="3">
        <v>6400</v>
      </c>
      <c r="C81" s="3">
        <v>0</v>
      </c>
      <c r="D81" s="3">
        <f>B81-C81</f>
        <v>6400</v>
      </c>
      <c r="E81" s="4"/>
      <c r="J81" s="5">
        <f>F81+G81+H81+I81</f>
        <v>0</v>
      </c>
      <c r="K81" s="4"/>
      <c r="L81" s="7">
        <v>41956</v>
      </c>
      <c r="M81" s="1"/>
      <c r="S81" s="12"/>
      <c r="X81" s="18">
        <f>T81+U81+V81+W81</f>
        <v>0</v>
      </c>
      <c r="Y81" s="12"/>
      <c r="Z81" s="15"/>
      <c r="AA81" s="15"/>
    </row>
    <row r="82" spans="1:28">
      <c r="A82" s="2" t="s">
        <v>46</v>
      </c>
      <c r="B82" s="3">
        <v>1600</v>
      </c>
      <c r="C82" s="3">
        <v>8</v>
      </c>
      <c r="D82" s="3">
        <f>B82-C82</f>
        <v>1592</v>
      </c>
      <c r="E82" s="5">
        <f>J82+K82</f>
        <v>7982</v>
      </c>
      <c r="F82" s="6">
        <v>13</v>
      </c>
      <c r="G82" s="6">
        <v>52</v>
      </c>
      <c r="H82" s="6">
        <v>91</v>
      </c>
      <c r="I82" s="6">
        <v>20</v>
      </c>
      <c r="J82" s="5">
        <f>F82+G82+H82+I82</f>
        <v>176</v>
      </c>
      <c r="K82" s="5">
        <v>7806</v>
      </c>
      <c r="L82" s="7">
        <v>41957</v>
      </c>
      <c r="M82" s="8">
        <v>41958</v>
      </c>
      <c r="O82" s="2" t="s">
        <v>47</v>
      </c>
      <c r="P82" s="16">
        <v>9000</v>
      </c>
      <c r="Q82" s="17">
        <v>0</v>
      </c>
      <c r="R82" s="17">
        <f>P82-Q82</f>
        <v>9000</v>
      </c>
      <c r="S82" s="12"/>
      <c r="X82" s="18">
        <f>T82+U82+V82+W82</f>
        <v>0</v>
      </c>
      <c r="Y82" s="12"/>
      <c r="Z82" s="19">
        <v>41957</v>
      </c>
      <c r="AA82" s="15"/>
    </row>
    <row r="83" spans="1:28">
      <c r="A83" s="2" t="s">
        <v>49</v>
      </c>
      <c r="B83" s="3">
        <v>6400</v>
      </c>
      <c r="C83" s="3">
        <f>C81</f>
        <v>0</v>
      </c>
      <c r="D83" s="3">
        <f>B83-C83</f>
        <v>6400</v>
      </c>
      <c r="E83" s="4"/>
      <c r="J83" s="5">
        <f>F83+G83+H83+I83</f>
        <v>0</v>
      </c>
      <c r="K83" s="4"/>
      <c r="L83" s="7">
        <v>41957</v>
      </c>
      <c r="M83" s="1"/>
      <c r="O83" s="9"/>
      <c r="P83" s="9"/>
      <c r="Q83" s="9"/>
      <c r="R83" s="9"/>
      <c r="S83" s="9"/>
      <c r="T83" s="9"/>
      <c r="U83" s="9"/>
      <c r="V83" s="9"/>
      <c r="W83" s="9"/>
      <c r="X83" s="18">
        <f>T83+U83+V83+W83</f>
        <v>0</v>
      </c>
      <c r="Y83" s="9"/>
      <c r="Z83" s="9"/>
      <c r="AA83" s="9"/>
      <c r="AB83" s="9"/>
    </row>
    <row r="84" spans="1:28">
      <c r="A84" s="2" t="s">
        <v>50</v>
      </c>
      <c r="B84" s="3">
        <v>1600</v>
      </c>
      <c r="C84" s="3">
        <f>C82</f>
        <v>8</v>
      </c>
      <c r="D84" s="3">
        <f>B84-C84</f>
        <v>1592</v>
      </c>
      <c r="E84" s="5">
        <f>J84+K84</f>
        <v>7983</v>
      </c>
      <c r="F84" s="6">
        <v>14</v>
      </c>
      <c r="G84" s="6">
        <v>74</v>
      </c>
      <c r="H84" s="6">
        <v>69</v>
      </c>
      <c r="I84" s="6">
        <v>18</v>
      </c>
      <c r="J84" s="5">
        <f>F84+G84+H84+I84</f>
        <v>175</v>
      </c>
      <c r="K84" s="5">
        <v>7808</v>
      </c>
      <c r="L84" s="7">
        <v>41958</v>
      </c>
      <c r="M84" s="8">
        <v>41959</v>
      </c>
      <c r="O84" s="2" t="s">
        <v>48</v>
      </c>
      <c r="P84" s="16">
        <v>1000</v>
      </c>
      <c r="Q84" s="17">
        <v>8</v>
      </c>
      <c r="R84" s="17">
        <f>P84-Q84</f>
        <v>992</v>
      </c>
      <c r="S84" s="18">
        <f>X84+Y84</f>
        <v>9995</v>
      </c>
      <c r="T84" s="6">
        <v>23</v>
      </c>
      <c r="U84" s="6">
        <v>311</v>
      </c>
      <c r="V84" s="6">
        <v>20</v>
      </c>
      <c r="W84" s="6">
        <v>33</v>
      </c>
      <c r="X84" s="18">
        <f>T84+U84+V84+W84</f>
        <v>387</v>
      </c>
      <c r="Y84" s="18">
        <v>9608</v>
      </c>
      <c r="Z84" s="19">
        <v>41958</v>
      </c>
      <c r="AA84" s="20">
        <v>41959</v>
      </c>
    </row>
    <row r="85" spans="1:28">
      <c r="A85" s="2" t="s">
        <v>51</v>
      </c>
      <c r="B85" s="3">
        <v>4000</v>
      </c>
      <c r="C85" s="3">
        <f>C83</f>
        <v>0</v>
      </c>
      <c r="D85" s="3">
        <f>B85-C85</f>
        <v>4000</v>
      </c>
      <c r="E85" s="4"/>
      <c r="J85" s="5">
        <f>F85+G85+H85+I85</f>
        <v>0</v>
      </c>
      <c r="K85" s="4"/>
      <c r="L85" s="7">
        <v>41958</v>
      </c>
      <c r="M85" s="1"/>
      <c r="O85" s="2" t="s">
        <v>125</v>
      </c>
      <c r="P85" s="16">
        <v>8000</v>
      </c>
      <c r="Q85" s="17">
        <v>0</v>
      </c>
      <c r="R85" s="17">
        <f>P85-Q85</f>
        <v>8000</v>
      </c>
      <c r="S85" s="12"/>
      <c r="X85" s="18">
        <f>T85+U85+V85+W85</f>
        <v>0</v>
      </c>
      <c r="Y85" s="12"/>
      <c r="Z85" s="19">
        <v>41958</v>
      </c>
      <c r="AA85" s="15"/>
    </row>
    <row r="86" spans="1:28">
      <c r="A86" s="2" t="s">
        <v>52</v>
      </c>
      <c r="B86" s="3">
        <v>4000</v>
      </c>
      <c r="C86" s="3">
        <f>C84</f>
        <v>8</v>
      </c>
      <c r="D86" s="3">
        <f>B86-C86</f>
        <v>3992</v>
      </c>
      <c r="E86" s="5">
        <f>J86+K86</f>
        <v>7982</v>
      </c>
      <c r="F86" s="6">
        <v>47</v>
      </c>
      <c r="G86" s="6">
        <v>174</v>
      </c>
      <c r="H86" s="6">
        <v>42</v>
      </c>
      <c r="I86" s="6">
        <v>16</v>
      </c>
      <c r="J86" s="5">
        <f>F86+G86+H86+I86</f>
        <v>279</v>
      </c>
      <c r="K86" s="5">
        <v>7703</v>
      </c>
      <c r="L86" s="7">
        <v>41959</v>
      </c>
      <c r="M86" s="8">
        <v>41960</v>
      </c>
      <c r="O86" s="2" t="s">
        <v>126</v>
      </c>
      <c r="P86" s="16">
        <v>2000</v>
      </c>
      <c r="Q86" s="17">
        <v>8</v>
      </c>
      <c r="R86" s="17">
        <f>P86-Q86</f>
        <v>1992</v>
      </c>
      <c r="S86" s="18">
        <f>X86+Y86</f>
        <v>9975</v>
      </c>
      <c r="T86" s="6">
        <v>27</v>
      </c>
      <c r="U86" s="6">
        <v>48</v>
      </c>
      <c r="V86" s="6">
        <v>25</v>
      </c>
      <c r="W86" s="6">
        <v>25</v>
      </c>
      <c r="X86" s="18">
        <f>T86+U86+V86+W86</f>
        <v>125</v>
      </c>
      <c r="Y86" s="18">
        <v>9850</v>
      </c>
      <c r="Z86" s="19">
        <v>41959</v>
      </c>
      <c r="AA86" s="20">
        <v>41960</v>
      </c>
    </row>
    <row r="87" spans="1:28">
      <c r="A87" s="2">
        <v>47</v>
      </c>
      <c r="B87" s="3">
        <v>2400</v>
      </c>
      <c r="C87" s="3">
        <v>8</v>
      </c>
      <c r="D87" s="3">
        <f>B87-C87</f>
        <v>2392</v>
      </c>
      <c r="E87" s="5">
        <f>J87+K87</f>
        <v>2382</v>
      </c>
      <c r="F87" s="6">
        <v>8</v>
      </c>
      <c r="G87" s="6">
        <v>68</v>
      </c>
      <c r="H87" s="6">
        <v>15</v>
      </c>
      <c r="I87" s="6">
        <v>5</v>
      </c>
      <c r="J87" s="5">
        <f>F87+G87+H87+I87</f>
        <v>96</v>
      </c>
      <c r="K87" s="5">
        <v>2286</v>
      </c>
      <c r="L87" s="7">
        <v>41959</v>
      </c>
      <c r="M87" s="8">
        <v>41961</v>
      </c>
      <c r="O87" s="2" t="s">
        <v>53</v>
      </c>
      <c r="P87" s="16">
        <v>7000</v>
      </c>
      <c r="Q87" s="17">
        <v>0</v>
      </c>
      <c r="R87" s="17">
        <f>P87-Q87</f>
        <v>7000</v>
      </c>
      <c r="S87" s="12"/>
      <c r="X87" s="18">
        <f>T87+U87+V87+W87</f>
        <v>0</v>
      </c>
      <c r="Y87" s="12"/>
      <c r="Z87" s="19">
        <v>41959</v>
      </c>
      <c r="AA87" s="15"/>
    </row>
    <row r="88" spans="1:28">
      <c r="A88" s="2">
        <v>48</v>
      </c>
      <c r="B88" s="3">
        <v>8000</v>
      </c>
      <c r="C88" s="3">
        <v>8</v>
      </c>
      <c r="D88" s="3">
        <f>B88-C88</f>
        <v>7992</v>
      </c>
      <c r="E88" s="5">
        <f>J88+K88</f>
        <v>7988</v>
      </c>
      <c r="F88" s="6">
        <v>16</v>
      </c>
      <c r="G88" s="6">
        <v>381</v>
      </c>
      <c r="H88" s="6">
        <v>67</v>
      </c>
      <c r="I88" s="6">
        <v>21</v>
      </c>
      <c r="J88" s="5">
        <f>F88+G88+H88+I88</f>
        <v>485</v>
      </c>
      <c r="K88" s="5">
        <v>7503</v>
      </c>
      <c r="L88" s="7">
        <v>41960</v>
      </c>
      <c r="M88" s="8">
        <v>41963</v>
      </c>
      <c r="O88" s="2" t="s">
        <v>54</v>
      </c>
      <c r="P88" s="16">
        <v>3000</v>
      </c>
      <c r="Q88" s="17">
        <v>8</v>
      </c>
      <c r="R88" s="17">
        <f>P88-Q88</f>
        <v>2992</v>
      </c>
      <c r="S88" s="18">
        <f>X88+Y88</f>
        <v>9982</v>
      </c>
      <c r="T88" s="6">
        <v>6</v>
      </c>
      <c r="U88" s="6">
        <v>53</v>
      </c>
      <c r="V88" s="6">
        <v>108</v>
      </c>
      <c r="W88" s="6">
        <v>22</v>
      </c>
      <c r="X88" s="18">
        <f>T88+U88+V88+W88</f>
        <v>189</v>
      </c>
      <c r="Y88" s="18">
        <v>9793</v>
      </c>
      <c r="Z88" s="19">
        <v>41960</v>
      </c>
      <c r="AA88" s="20">
        <v>41961</v>
      </c>
    </row>
    <row r="89" spans="1:28">
      <c r="A89" s="1"/>
      <c r="F89" s="1"/>
      <c r="G89" s="1"/>
      <c r="H89" s="1"/>
      <c r="I89" s="1"/>
      <c r="J89" s="5">
        <f>F89+G89+H89+I89</f>
        <v>0</v>
      </c>
      <c r="L89" s="1"/>
      <c r="M89" s="1"/>
      <c r="O89" s="2">
        <v>32</v>
      </c>
      <c r="P89" s="16">
        <v>10000</v>
      </c>
      <c r="Q89" s="17">
        <v>8</v>
      </c>
      <c r="R89" s="17">
        <f>P89-Q89</f>
        <v>9992</v>
      </c>
      <c r="S89" s="18">
        <f>X89+Y89</f>
        <v>9981</v>
      </c>
      <c r="T89" s="6">
        <v>14</v>
      </c>
      <c r="U89" s="6">
        <v>112</v>
      </c>
      <c r="V89" s="6">
        <v>46</v>
      </c>
      <c r="W89" s="6">
        <v>35</v>
      </c>
      <c r="X89" s="18">
        <f>T89+U89+V89+W89</f>
        <v>207</v>
      </c>
      <c r="Y89" s="18">
        <v>9774</v>
      </c>
      <c r="Z89" s="19">
        <v>41960</v>
      </c>
      <c r="AA89" s="20">
        <v>41961</v>
      </c>
    </row>
    <row r="90" spans="1:28">
      <c r="E90" s="4"/>
      <c r="J90" s="5">
        <f>F90+G90+H90+I90</f>
        <v>0</v>
      </c>
      <c r="K90" s="4"/>
      <c r="L90" s="48"/>
      <c r="M90" s="48"/>
      <c r="O90" s="2" t="s">
        <v>55</v>
      </c>
      <c r="P90" s="16">
        <v>1000</v>
      </c>
      <c r="Q90" s="17">
        <v>0</v>
      </c>
      <c r="R90" s="17">
        <f>P90-Q90</f>
        <v>1000</v>
      </c>
      <c r="S90" s="12"/>
      <c r="X90" s="18">
        <f>T90+U90+V90+W90</f>
        <v>0</v>
      </c>
      <c r="Y90" s="12"/>
      <c r="Z90" s="19">
        <v>41960</v>
      </c>
      <c r="AA90" s="15"/>
    </row>
    <row r="91" spans="1:28">
      <c r="A91" s="2" t="s">
        <v>57</v>
      </c>
      <c r="B91" s="3">
        <v>5600</v>
      </c>
      <c r="C91" s="3">
        <f>C89</f>
        <v>0</v>
      </c>
      <c r="D91" s="3">
        <f>B91-C91</f>
        <v>5600</v>
      </c>
      <c r="E91" s="4"/>
      <c r="J91" s="5">
        <f>F91+G91+H91+I91</f>
        <v>0</v>
      </c>
      <c r="K91" s="4"/>
      <c r="L91" s="7">
        <v>41961</v>
      </c>
      <c r="M91" s="48"/>
      <c r="O91" s="2" t="s">
        <v>56</v>
      </c>
      <c r="P91" s="16">
        <v>9000</v>
      </c>
      <c r="Q91" s="17">
        <v>8</v>
      </c>
      <c r="R91" s="17">
        <f>P91-Q91</f>
        <v>8992</v>
      </c>
      <c r="S91" s="18">
        <f>X91+Y91</f>
        <v>9982</v>
      </c>
      <c r="T91" s="6">
        <v>9</v>
      </c>
      <c r="U91" s="6">
        <v>262</v>
      </c>
      <c r="V91" s="6">
        <v>62</v>
      </c>
      <c r="W91" s="6">
        <v>29</v>
      </c>
      <c r="X91" s="18">
        <f>T91+U91+V91+W91</f>
        <v>362</v>
      </c>
      <c r="Y91" s="18">
        <v>9620</v>
      </c>
      <c r="Z91" s="19">
        <v>41961</v>
      </c>
      <c r="AA91" s="20">
        <v>41963</v>
      </c>
    </row>
    <row r="92" spans="1:28">
      <c r="J92" s="5">
        <f>F92+G92+H92+I92</f>
        <v>0</v>
      </c>
      <c r="M92" s="48"/>
      <c r="O92" s="2" t="s">
        <v>60</v>
      </c>
      <c r="P92" s="16">
        <v>5000</v>
      </c>
      <c r="Q92" s="17">
        <v>0</v>
      </c>
      <c r="R92" s="17">
        <f>P92-Q92</f>
        <v>5000</v>
      </c>
      <c r="S92" s="12"/>
      <c r="X92" s="12"/>
      <c r="Y92" s="12"/>
      <c r="Z92" s="19">
        <v>41961</v>
      </c>
      <c r="AA92" s="15"/>
    </row>
    <row r="93" spans="1:28" s="42" customFormat="1">
      <c r="A93" s="41"/>
      <c r="F93" s="43"/>
      <c r="G93" s="43"/>
      <c r="H93" s="43"/>
      <c r="I93" s="43"/>
      <c r="L93" s="44"/>
      <c r="M93" s="44"/>
      <c r="N93" s="44"/>
      <c r="O93" s="41"/>
      <c r="P93" s="45"/>
      <c r="Q93" s="46"/>
      <c r="R93" s="46"/>
      <c r="S93" s="46"/>
      <c r="T93" s="43"/>
      <c r="U93" s="43"/>
      <c r="V93" s="43"/>
      <c r="W93" s="43"/>
      <c r="X93" s="46"/>
      <c r="Y93" s="46"/>
      <c r="Z93" s="47"/>
      <c r="AA93" s="47"/>
      <c r="AB93" s="46"/>
    </row>
    <row r="94" spans="1:28">
      <c r="A94" s="2" t="s">
        <v>59</v>
      </c>
      <c r="B94" s="3">
        <v>1600</v>
      </c>
      <c r="C94" s="3">
        <v>8</v>
      </c>
      <c r="D94" s="3">
        <f>B94-C94</f>
        <v>1592</v>
      </c>
      <c r="E94" s="5">
        <f>J94+K94</f>
        <v>7181</v>
      </c>
      <c r="F94" s="6">
        <v>36</v>
      </c>
      <c r="G94" s="6">
        <v>168</v>
      </c>
      <c r="H94" s="6">
        <v>28</v>
      </c>
      <c r="I94" s="6">
        <v>19</v>
      </c>
      <c r="J94" s="5">
        <f>F94+G94+H94+I94</f>
        <v>251</v>
      </c>
      <c r="K94" s="5">
        <v>6930</v>
      </c>
      <c r="L94" s="7">
        <v>41963</v>
      </c>
      <c r="M94" s="8">
        <v>41964</v>
      </c>
      <c r="O94" s="2" t="s">
        <v>11</v>
      </c>
      <c r="P94" s="16">
        <v>5000</v>
      </c>
      <c r="Q94" s="17">
        <v>8</v>
      </c>
      <c r="R94" s="17">
        <f>P94-Q94</f>
        <v>4992</v>
      </c>
      <c r="S94" s="18">
        <f>X94+Y94</f>
        <v>9976</v>
      </c>
      <c r="T94" s="6">
        <v>32</v>
      </c>
      <c r="U94" s="6">
        <v>147</v>
      </c>
      <c r="V94" s="6">
        <v>22</v>
      </c>
      <c r="W94" s="6">
        <v>34</v>
      </c>
      <c r="X94" s="18">
        <f>T94+U94+V94+W94</f>
        <v>235</v>
      </c>
      <c r="Y94" s="18">
        <v>9741</v>
      </c>
      <c r="Z94" s="19">
        <v>41963</v>
      </c>
      <c r="AA94" s="20">
        <v>41964</v>
      </c>
    </row>
    <row r="95" spans="1:28">
      <c r="A95" s="2" t="s">
        <v>61</v>
      </c>
      <c r="B95" s="3">
        <v>1600</v>
      </c>
      <c r="C95" s="3">
        <f>C90</f>
        <v>0</v>
      </c>
      <c r="D95" s="3">
        <f>B95-C95</f>
        <v>1600</v>
      </c>
      <c r="J95" s="5">
        <f>F95+G95+H95+I95</f>
        <v>0</v>
      </c>
      <c r="L95" s="7">
        <v>41963</v>
      </c>
      <c r="M95" s="48"/>
      <c r="O95" s="2" t="s">
        <v>63</v>
      </c>
      <c r="P95" s="16">
        <v>1000</v>
      </c>
      <c r="Q95" s="17">
        <v>0</v>
      </c>
      <c r="R95" s="17">
        <f>P95-Q95</f>
        <v>1000</v>
      </c>
      <c r="S95" s="12"/>
      <c r="X95" s="18">
        <f>T95+U95+V95+W95</f>
        <v>0</v>
      </c>
      <c r="Y95" s="12"/>
      <c r="Z95" s="19">
        <v>41963</v>
      </c>
      <c r="AA95" s="15"/>
    </row>
    <row r="96" spans="1:28">
      <c r="A96" s="2" t="s">
        <v>62</v>
      </c>
      <c r="B96" s="3">
        <v>6400</v>
      </c>
      <c r="C96" s="3">
        <v>8</v>
      </c>
      <c r="D96" s="3">
        <f>B96-C96</f>
        <v>6392</v>
      </c>
      <c r="E96" s="5">
        <f>J96+K96</f>
        <v>7982</v>
      </c>
      <c r="F96" s="6">
        <v>44</v>
      </c>
      <c r="G96" s="6">
        <v>134</v>
      </c>
      <c r="H96" s="6">
        <v>108</v>
      </c>
      <c r="I96" s="6">
        <v>18</v>
      </c>
      <c r="J96" s="5">
        <f>F96+G96+H96+I96</f>
        <v>304</v>
      </c>
      <c r="K96" s="5">
        <v>7678</v>
      </c>
      <c r="L96" s="7">
        <v>41964</v>
      </c>
      <c r="M96" s="8">
        <v>41965</v>
      </c>
      <c r="O96" s="2" t="s">
        <v>64</v>
      </c>
      <c r="P96" s="16">
        <v>9000</v>
      </c>
      <c r="Q96" s="17">
        <v>8</v>
      </c>
      <c r="R96" s="17">
        <f>P96-Q96</f>
        <v>8992</v>
      </c>
      <c r="S96" s="18">
        <f>X96+Y96</f>
        <v>9979</v>
      </c>
      <c r="T96" s="6">
        <v>24</v>
      </c>
      <c r="U96" s="6">
        <v>162</v>
      </c>
      <c r="V96" s="6">
        <v>77</v>
      </c>
      <c r="W96" s="6">
        <v>34</v>
      </c>
      <c r="X96" s="18">
        <f>T96+U96+V96+W96</f>
        <v>297</v>
      </c>
      <c r="Y96" s="18">
        <v>9682</v>
      </c>
      <c r="Z96" s="19">
        <v>41964</v>
      </c>
      <c r="AA96" s="20">
        <v>41965</v>
      </c>
    </row>
    <row r="97" spans="1:28">
      <c r="A97" s="2" t="s">
        <v>65</v>
      </c>
      <c r="B97" s="3">
        <v>4000</v>
      </c>
      <c r="C97" s="3">
        <f>C95</f>
        <v>0</v>
      </c>
      <c r="D97" s="3">
        <f>B97-C97</f>
        <v>4000</v>
      </c>
      <c r="J97" s="5">
        <f>F97+G97+H97+I97</f>
        <v>0</v>
      </c>
      <c r="L97" s="7">
        <v>41964</v>
      </c>
      <c r="M97" s="48"/>
      <c r="O97" s="2" t="s">
        <v>67</v>
      </c>
      <c r="P97" s="16">
        <v>1000</v>
      </c>
      <c r="Q97" s="17">
        <v>0</v>
      </c>
      <c r="R97" s="17">
        <f>P97-Q97</f>
        <v>1000</v>
      </c>
      <c r="S97" s="12"/>
      <c r="X97" s="18">
        <f>T97+U97+V97+W97</f>
        <v>0</v>
      </c>
      <c r="Y97" s="12"/>
      <c r="Z97" s="19">
        <v>41964</v>
      </c>
      <c r="AA97" s="15"/>
    </row>
    <row r="98" spans="1:28">
      <c r="A98" s="2" t="s">
        <v>66</v>
      </c>
      <c r="B98" s="3">
        <v>4000</v>
      </c>
      <c r="C98" s="3">
        <f>C96</f>
        <v>8</v>
      </c>
      <c r="D98" s="3">
        <f>B98-C98</f>
        <v>3992</v>
      </c>
      <c r="E98" s="5">
        <f>J98+K98</f>
        <v>7982</v>
      </c>
      <c r="F98" s="6">
        <v>23</v>
      </c>
      <c r="G98" s="6">
        <v>145</v>
      </c>
      <c r="H98" s="6">
        <v>25</v>
      </c>
      <c r="I98" s="6">
        <v>9</v>
      </c>
      <c r="J98" s="5">
        <f>F98+G98+H98+I98</f>
        <v>202</v>
      </c>
      <c r="K98" s="5">
        <v>7780</v>
      </c>
      <c r="L98" s="7">
        <v>41965</v>
      </c>
      <c r="M98" s="8">
        <v>41966</v>
      </c>
      <c r="O98" s="2" t="s">
        <v>68</v>
      </c>
      <c r="P98" s="16">
        <v>9000</v>
      </c>
      <c r="Q98" s="17">
        <v>8</v>
      </c>
      <c r="R98" s="17">
        <f>P98-Q98</f>
        <v>8992</v>
      </c>
      <c r="S98" s="18">
        <f>X98+Y98</f>
        <v>9979</v>
      </c>
      <c r="T98" s="6">
        <v>30</v>
      </c>
      <c r="U98" s="6">
        <v>135</v>
      </c>
      <c r="V98" s="6">
        <v>11</v>
      </c>
      <c r="W98" s="6">
        <v>47</v>
      </c>
      <c r="X98" s="18">
        <f>T98+U98+V98+W98</f>
        <v>223</v>
      </c>
      <c r="Y98" s="18">
        <v>9756</v>
      </c>
      <c r="Z98" s="19">
        <v>41965</v>
      </c>
      <c r="AA98" s="20">
        <v>41966</v>
      </c>
    </row>
    <row r="99" spans="1:28">
      <c r="A99" s="2">
        <v>52</v>
      </c>
      <c r="B99" s="3">
        <v>8000</v>
      </c>
      <c r="C99" s="3">
        <v>8</v>
      </c>
      <c r="D99" s="3">
        <f>B99-C99</f>
        <v>7992</v>
      </c>
      <c r="E99" s="5">
        <f>J99+K99</f>
        <v>7982</v>
      </c>
      <c r="F99" s="6">
        <v>29</v>
      </c>
      <c r="G99" s="6">
        <v>135</v>
      </c>
      <c r="H99" s="6">
        <v>52</v>
      </c>
      <c r="I99" s="6">
        <v>23</v>
      </c>
      <c r="J99" s="5">
        <f>F99+G99+H99+I99</f>
        <v>239</v>
      </c>
      <c r="K99" s="5">
        <v>7743</v>
      </c>
      <c r="L99" s="7">
        <v>41965</v>
      </c>
      <c r="M99" s="8">
        <v>41967</v>
      </c>
      <c r="O99" s="2" t="s">
        <v>69</v>
      </c>
      <c r="P99" s="16">
        <v>4000</v>
      </c>
      <c r="Q99" s="17">
        <v>8</v>
      </c>
      <c r="R99" s="17">
        <f>P99-Q99</f>
        <v>3992</v>
      </c>
      <c r="S99" s="12"/>
      <c r="X99" s="18">
        <f>T99+U99+V99+W99</f>
        <v>0</v>
      </c>
      <c r="Y99" s="12"/>
      <c r="Z99" s="19">
        <v>41965</v>
      </c>
      <c r="AA99" s="15"/>
    </row>
    <row r="100" spans="1:28">
      <c r="A100" s="2">
        <v>53</v>
      </c>
      <c r="B100" s="3">
        <v>8000</v>
      </c>
      <c r="C100" s="3">
        <v>8</v>
      </c>
      <c r="D100" s="3">
        <f>B100-C100</f>
        <v>7992</v>
      </c>
      <c r="E100" s="5">
        <f>J100+K100</f>
        <v>7982</v>
      </c>
      <c r="F100" s="6">
        <v>286</v>
      </c>
      <c r="G100" s="6">
        <v>283</v>
      </c>
      <c r="H100" s="6">
        <v>40</v>
      </c>
      <c r="I100" s="6">
        <v>25</v>
      </c>
      <c r="J100" s="5">
        <f>F100+G100+H100+I100</f>
        <v>634</v>
      </c>
      <c r="K100" s="5">
        <v>7348</v>
      </c>
      <c r="L100" s="7">
        <v>41966</v>
      </c>
      <c r="M100" s="8">
        <v>41967</v>
      </c>
      <c r="O100" s="2" t="s">
        <v>70</v>
      </c>
      <c r="P100" s="16">
        <v>6000</v>
      </c>
      <c r="Q100" s="17">
        <v>8</v>
      </c>
      <c r="R100" s="17">
        <f>P100-Q100</f>
        <v>5992</v>
      </c>
      <c r="S100" s="18">
        <f>X100+Y100</f>
        <v>9979</v>
      </c>
      <c r="T100" s="6">
        <v>45</v>
      </c>
      <c r="U100" s="6">
        <v>193</v>
      </c>
      <c r="V100" s="6">
        <v>17</v>
      </c>
      <c r="W100" s="6">
        <v>46</v>
      </c>
      <c r="X100" s="18">
        <f>T100+U100+V100+W100</f>
        <v>301</v>
      </c>
      <c r="Y100" s="18">
        <v>9678</v>
      </c>
      <c r="Z100" s="19">
        <v>41966</v>
      </c>
      <c r="AA100" s="20">
        <v>41968</v>
      </c>
    </row>
    <row r="101" spans="1:28">
      <c r="A101" s="2" t="s">
        <v>73</v>
      </c>
      <c r="B101" s="3">
        <v>4000</v>
      </c>
      <c r="C101" s="3">
        <v>0</v>
      </c>
      <c r="D101" s="3">
        <f>B101-C101</f>
        <v>4000</v>
      </c>
      <c r="F101" s="1"/>
      <c r="G101" s="1"/>
      <c r="H101" s="1"/>
      <c r="I101" s="1"/>
      <c r="J101" s="5">
        <f>F101+G101+H101+I101</f>
        <v>0</v>
      </c>
      <c r="L101" s="7">
        <v>41966</v>
      </c>
      <c r="M101" s="1"/>
      <c r="O101" s="2" t="s">
        <v>71</v>
      </c>
      <c r="P101" s="16">
        <v>5000</v>
      </c>
      <c r="Q101" s="17">
        <v>0</v>
      </c>
      <c r="R101" s="17">
        <f>P101-Q101</f>
        <v>5000</v>
      </c>
      <c r="S101" s="12"/>
      <c r="X101" s="18">
        <f>T101+U101+V101+W101</f>
        <v>0</v>
      </c>
      <c r="Y101" s="12"/>
      <c r="Z101" s="19">
        <v>41966</v>
      </c>
      <c r="AA101" s="15"/>
    </row>
    <row r="102" spans="1:28">
      <c r="A102" s="2" t="s">
        <v>74</v>
      </c>
      <c r="B102" s="3">
        <v>4000</v>
      </c>
      <c r="C102" s="3">
        <f>C100</f>
        <v>8</v>
      </c>
      <c r="D102" s="3">
        <f>B102-C102</f>
        <v>3992</v>
      </c>
      <c r="E102" s="5">
        <f>J102+K102</f>
        <v>7981</v>
      </c>
      <c r="F102" s="6">
        <v>147</v>
      </c>
      <c r="G102" s="6">
        <v>122</v>
      </c>
      <c r="H102" s="6">
        <v>32</v>
      </c>
      <c r="I102" s="6">
        <v>22</v>
      </c>
      <c r="J102" s="5">
        <f>F102+G102+H102+I102</f>
        <v>323</v>
      </c>
      <c r="K102" s="5">
        <v>7658</v>
      </c>
      <c r="L102" s="7">
        <v>41967</v>
      </c>
      <c r="M102" s="8">
        <v>41968</v>
      </c>
      <c r="O102" s="2" t="s">
        <v>72</v>
      </c>
      <c r="P102" s="16">
        <v>5000</v>
      </c>
      <c r="Q102" s="17">
        <v>8</v>
      </c>
      <c r="R102" s="17">
        <f>P102-Q102</f>
        <v>4992</v>
      </c>
      <c r="S102" s="18">
        <f>X102+Y102</f>
        <v>9984</v>
      </c>
      <c r="T102" s="6">
        <v>32</v>
      </c>
      <c r="U102" s="6">
        <v>126</v>
      </c>
      <c r="V102" s="6">
        <v>106</v>
      </c>
      <c r="W102" s="6">
        <v>69</v>
      </c>
      <c r="X102" s="18">
        <f>T102+U102+V102+W102</f>
        <v>333</v>
      </c>
      <c r="Y102" s="18">
        <v>9651</v>
      </c>
      <c r="Z102" s="19">
        <v>41967</v>
      </c>
      <c r="AA102" s="20">
        <v>41970</v>
      </c>
    </row>
    <row r="103" spans="1:28">
      <c r="A103" s="2" t="s">
        <v>75</v>
      </c>
      <c r="B103" s="3">
        <v>5600</v>
      </c>
      <c r="C103" s="3">
        <f>C101</f>
        <v>0</v>
      </c>
      <c r="D103" s="3">
        <f>B103-C103</f>
        <v>5600</v>
      </c>
      <c r="E103" s="4"/>
      <c r="J103" s="5">
        <f>F103+G103+H103+I103</f>
        <v>0</v>
      </c>
      <c r="K103" s="4"/>
      <c r="L103" s="7">
        <v>41967</v>
      </c>
      <c r="M103" s="48"/>
      <c r="P103" s="63" t="s">
        <v>1</v>
      </c>
      <c r="Q103" s="4"/>
      <c r="R103" s="4"/>
      <c r="S103" s="4"/>
      <c r="X103" s="18">
        <f>T103+U103+V103+W103</f>
        <v>0</v>
      </c>
      <c r="Y103" s="4"/>
      <c r="Z103" s="48"/>
      <c r="AA103" s="48"/>
      <c r="AB103" s="12"/>
    </row>
    <row r="104" spans="1:28">
      <c r="J104" s="5">
        <f>F104+G104+H104+I104</f>
        <v>0</v>
      </c>
      <c r="O104" s="2" t="s">
        <v>77</v>
      </c>
      <c r="P104" s="16">
        <v>3000</v>
      </c>
      <c r="Q104" s="17">
        <v>0</v>
      </c>
      <c r="R104" s="17">
        <f>P104-Q104</f>
        <v>3000</v>
      </c>
      <c r="S104" s="12"/>
      <c r="X104" s="18">
        <f>T104+U104+V104+W104</f>
        <v>0</v>
      </c>
      <c r="Y104" s="12"/>
      <c r="Z104" s="19">
        <v>41967</v>
      </c>
      <c r="AA104" s="15"/>
      <c r="AB104" s="12"/>
    </row>
    <row r="105" spans="1:28">
      <c r="A105" s="2" t="s">
        <v>76</v>
      </c>
      <c r="B105" s="3">
        <v>2400</v>
      </c>
      <c r="C105" s="3">
        <f>C102</f>
        <v>8</v>
      </c>
      <c r="D105" s="3">
        <f>B105-C105</f>
        <v>2392</v>
      </c>
      <c r="E105" s="5">
        <f>J105+K105</f>
        <v>7984</v>
      </c>
      <c r="F105" s="6">
        <v>173</v>
      </c>
      <c r="G105" s="6">
        <v>226</v>
      </c>
      <c r="H105" s="6">
        <v>52</v>
      </c>
      <c r="I105" s="6">
        <v>22</v>
      </c>
      <c r="J105" s="5">
        <f>F105+G105+H105+I105</f>
        <v>473</v>
      </c>
      <c r="K105" s="5">
        <v>7511</v>
      </c>
      <c r="L105" s="7">
        <v>41968</v>
      </c>
      <c r="M105" s="8">
        <v>41970</v>
      </c>
      <c r="O105" s="2" t="s">
        <v>78</v>
      </c>
      <c r="P105" s="16">
        <v>7000</v>
      </c>
      <c r="Q105" s="17">
        <v>8</v>
      </c>
      <c r="R105" s="17">
        <f>P105-Q105</f>
        <v>6992</v>
      </c>
      <c r="S105" s="18">
        <f>X105+Y105</f>
        <v>9979</v>
      </c>
      <c r="T105" s="6">
        <v>12</v>
      </c>
      <c r="U105" s="6">
        <v>94</v>
      </c>
      <c r="V105" s="6">
        <v>24</v>
      </c>
      <c r="W105" s="6">
        <v>45</v>
      </c>
      <c r="X105" s="18">
        <f>T105+U105+V105+W105</f>
        <v>175</v>
      </c>
      <c r="Y105" s="18">
        <v>9804</v>
      </c>
      <c r="Z105" s="19">
        <v>41968</v>
      </c>
      <c r="AA105" s="20">
        <v>41971</v>
      </c>
    </row>
    <row r="106" spans="1:28">
      <c r="A106" s="2" t="s">
        <v>79</v>
      </c>
      <c r="B106" s="3">
        <v>6400</v>
      </c>
      <c r="C106" s="3">
        <f>C103</f>
        <v>0</v>
      </c>
      <c r="D106" s="3">
        <f>B106-C106</f>
        <v>6400</v>
      </c>
      <c r="J106" s="5">
        <f>F106+G106+H106+I106</f>
        <v>0</v>
      </c>
      <c r="L106" s="7">
        <v>41968</v>
      </c>
      <c r="M106" s="8">
        <v>41971</v>
      </c>
      <c r="O106" s="2" t="s">
        <v>81</v>
      </c>
      <c r="P106" s="16">
        <v>9000</v>
      </c>
      <c r="Q106" s="17">
        <v>0</v>
      </c>
      <c r="R106" s="17">
        <f>P106-Q106</f>
        <v>9000</v>
      </c>
      <c r="S106" s="12"/>
      <c r="X106" s="12"/>
      <c r="Y106" s="12"/>
      <c r="Z106" s="19">
        <v>41968</v>
      </c>
      <c r="AA106" s="15"/>
    </row>
    <row r="107" spans="1:28" s="42" customFormat="1">
      <c r="A107" s="41"/>
      <c r="F107" s="43"/>
      <c r="G107" s="43"/>
      <c r="H107" s="43"/>
      <c r="I107" s="43"/>
      <c r="L107" s="44"/>
      <c r="M107" s="44"/>
      <c r="N107" s="44"/>
      <c r="O107" s="41"/>
      <c r="P107" s="45"/>
      <c r="Q107" s="46"/>
      <c r="R107" s="46"/>
      <c r="S107" s="46"/>
      <c r="T107" s="43"/>
      <c r="U107" s="43"/>
      <c r="V107" s="43"/>
      <c r="W107" s="43"/>
      <c r="X107" s="46"/>
      <c r="Y107" s="46"/>
      <c r="Z107" s="47"/>
      <c r="AA107" s="47"/>
      <c r="AB107" s="46"/>
    </row>
    <row r="108" spans="1:28">
      <c r="A108" s="2" t="s">
        <v>80</v>
      </c>
      <c r="B108" s="3">
        <v>1600</v>
      </c>
      <c r="C108" s="3">
        <v>8</v>
      </c>
      <c r="D108" s="3">
        <f>B108-C108</f>
        <v>1592</v>
      </c>
      <c r="E108" s="5">
        <f>J108+K108</f>
        <v>7982</v>
      </c>
      <c r="F108" s="6">
        <v>91</v>
      </c>
      <c r="G108" s="6">
        <v>107</v>
      </c>
      <c r="H108" s="6">
        <v>24</v>
      </c>
      <c r="I108" s="6">
        <v>21</v>
      </c>
      <c r="J108" s="5">
        <f>F108+G108+H108+I108</f>
        <v>243</v>
      </c>
      <c r="K108" s="5">
        <v>7739</v>
      </c>
      <c r="L108" s="7">
        <v>41970</v>
      </c>
      <c r="M108" s="8">
        <v>41971</v>
      </c>
      <c r="O108" s="2" t="s">
        <v>82</v>
      </c>
      <c r="P108" s="16">
        <v>1000</v>
      </c>
      <c r="Q108" s="17">
        <v>8</v>
      </c>
      <c r="R108" s="17">
        <f>P108-Q108</f>
        <v>992</v>
      </c>
      <c r="S108" s="18">
        <f>X108+Y108</f>
        <v>9977</v>
      </c>
      <c r="T108" s="6">
        <v>11</v>
      </c>
      <c r="U108" s="6">
        <v>210</v>
      </c>
      <c r="V108" s="6">
        <v>30</v>
      </c>
      <c r="W108" s="6">
        <v>49</v>
      </c>
      <c r="X108" s="18">
        <f>T108+U108+V108+W108</f>
        <v>300</v>
      </c>
      <c r="Y108" s="18">
        <v>9677</v>
      </c>
      <c r="Z108" s="19">
        <v>41970</v>
      </c>
      <c r="AA108" s="20">
        <v>41972</v>
      </c>
      <c r="AB108" s="9"/>
    </row>
    <row r="109" spans="1:28">
      <c r="A109" s="2" t="s">
        <v>83</v>
      </c>
      <c r="B109" s="3">
        <v>4000</v>
      </c>
      <c r="C109" s="3">
        <v>0</v>
      </c>
      <c r="D109" s="3">
        <f>B109-C109</f>
        <v>4000</v>
      </c>
      <c r="E109" s="4"/>
      <c r="J109" s="5">
        <f>F109+G109+H109+I109</f>
        <v>0</v>
      </c>
      <c r="K109" s="4"/>
      <c r="L109" s="7">
        <v>41970</v>
      </c>
      <c r="M109" s="48"/>
      <c r="O109" s="2">
        <v>41</v>
      </c>
      <c r="P109" s="16">
        <v>10000</v>
      </c>
      <c r="Q109" s="17">
        <v>8</v>
      </c>
      <c r="R109" s="17">
        <f>P109-Q109</f>
        <v>9992</v>
      </c>
      <c r="S109" s="18">
        <f>X109+Y109</f>
        <v>9982</v>
      </c>
      <c r="T109" s="6">
        <v>50</v>
      </c>
      <c r="U109" s="6">
        <v>135</v>
      </c>
      <c r="V109" s="6">
        <v>52</v>
      </c>
      <c r="W109" s="6">
        <v>52</v>
      </c>
      <c r="X109" s="18">
        <f>T109+U109+V109+W109</f>
        <v>289</v>
      </c>
      <c r="Y109" s="18">
        <v>9693</v>
      </c>
      <c r="Z109" s="19">
        <v>41970</v>
      </c>
      <c r="AA109" s="20">
        <v>41972</v>
      </c>
    </row>
    <row r="110" spans="1:28">
      <c r="A110" s="1"/>
      <c r="F110" s="1"/>
      <c r="G110" s="1"/>
      <c r="H110" s="1"/>
      <c r="I110" s="1"/>
      <c r="J110" s="5">
        <f>F110+G110+H110+I110</f>
        <v>0</v>
      </c>
      <c r="L110" s="1"/>
      <c r="M110" s="1"/>
      <c r="O110" s="2" t="s">
        <v>132</v>
      </c>
      <c r="P110" s="16">
        <v>3000</v>
      </c>
      <c r="Q110" s="17">
        <v>0</v>
      </c>
      <c r="R110" s="17">
        <f>P110-Q110</f>
        <v>3000</v>
      </c>
      <c r="S110" s="9"/>
      <c r="T110" s="9"/>
      <c r="U110" s="9"/>
      <c r="V110" s="9"/>
      <c r="W110" s="9"/>
      <c r="X110" s="18">
        <f>T110+U110+V110+W110</f>
        <v>0</v>
      </c>
      <c r="Y110" s="9"/>
      <c r="Z110" s="19">
        <v>41970</v>
      </c>
      <c r="AA110" s="9"/>
    </row>
    <row r="111" spans="1:28">
      <c r="A111" s="2" t="s">
        <v>84</v>
      </c>
      <c r="B111" s="3">
        <v>4000</v>
      </c>
      <c r="C111" s="3">
        <v>8</v>
      </c>
      <c r="D111" s="3">
        <f>B111-C111</f>
        <v>3992</v>
      </c>
      <c r="E111" s="5">
        <f>J111+K111</f>
        <v>7982</v>
      </c>
      <c r="F111" s="6">
        <v>16</v>
      </c>
      <c r="G111" s="6">
        <v>112</v>
      </c>
      <c r="H111" s="6">
        <v>79</v>
      </c>
      <c r="I111" s="6">
        <v>43</v>
      </c>
      <c r="J111" s="5">
        <f>F111+G111+H111+I111</f>
        <v>250</v>
      </c>
      <c r="K111" s="5">
        <v>7732</v>
      </c>
      <c r="L111" s="7">
        <v>41971</v>
      </c>
      <c r="M111" s="8">
        <v>41972</v>
      </c>
      <c r="O111" s="2" t="s">
        <v>133</v>
      </c>
      <c r="P111" s="16">
        <v>7000</v>
      </c>
      <c r="Q111" s="17">
        <v>8</v>
      </c>
      <c r="R111" s="17">
        <f>P111-Q111</f>
        <v>6992</v>
      </c>
      <c r="S111" s="18">
        <f>X111+Y111</f>
        <v>9976</v>
      </c>
      <c r="T111" s="6">
        <v>729</v>
      </c>
      <c r="U111" s="6">
        <v>477</v>
      </c>
      <c r="V111" s="6">
        <v>19</v>
      </c>
      <c r="W111" s="6">
        <v>48</v>
      </c>
      <c r="X111" s="18">
        <f>T111+U111+V111+W111</f>
        <v>1273</v>
      </c>
      <c r="Y111" s="18">
        <v>8703</v>
      </c>
      <c r="Z111" s="19">
        <v>41971</v>
      </c>
      <c r="AA111" s="20">
        <v>41973</v>
      </c>
      <c r="AB111" s="9"/>
    </row>
    <row r="112" spans="1:28">
      <c r="A112" s="2">
        <v>58</v>
      </c>
      <c r="B112" s="3">
        <v>8000</v>
      </c>
      <c r="C112" s="3">
        <f>C111</f>
        <v>8</v>
      </c>
      <c r="D112" s="3">
        <f>B112-C112</f>
        <v>7992</v>
      </c>
      <c r="E112" s="5">
        <f>J112+K112</f>
        <v>7983</v>
      </c>
      <c r="F112" s="6">
        <v>74</v>
      </c>
      <c r="G112" s="6">
        <v>151</v>
      </c>
      <c r="H112" s="6">
        <v>59</v>
      </c>
      <c r="I112" s="6">
        <v>37</v>
      </c>
      <c r="J112" s="5">
        <f>F112+G112+H112+I112</f>
        <v>321</v>
      </c>
      <c r="K112" s="5">
        <v>7662</v>
      </c>
      <c r="L112" s="7">
        <v>41971</v>
      </c>
      <c r="M112" s="8">
        <v>41973</v>
      </c>
      <c r="R112" s="12"/>
      <c r="S112" s="12"/>
      <c r="X112" s="18">
        <f>T112+U112+V112+W112</f>
        <v>0</v>
      </c>
      <c r="Y112" s="12"/>
      <c r="Z112" s="15"/>
      <c r="AA112" s="15"/>
    </row>
    <row r="113" spans="1:28">
      <c r="A113" s="2">
        <v>59</v>
      </c>
      <c r="B113" s="3">
        <v>8000</v>
      </c>
      <c r="C113" s="3">
        <f t="shared" si="0"/>
        <v>8</v>
      </c>
      <c r="D113" s="3">
        <f>B113-C113</f>
        <v>7992</v>
      </c>
      <c r="E113" s="5">
        <f>J113+K113</f>
        <v>7982</v>
      </c>
      <c r="F113" s="6">
        <v>575</v>
      </c>
      <c r="G113" s="6">
        <v>547</v>
      </c>
      <c r="H113" s="6">
        <v>49</v>
      </c>
      <c r="I113" s="6">
        <v>38</v>
      </c>
      <c r="J113" s="5">
        <f>F113+G113+H113+I113</f>
        <v>1209</v>
      </c>
      <c r="K113" s="5">
        <v>6773</v>
      </c>
      <c r="L113" s="7">
        <v>41972</v>
      </c>
      <c r="M113" s="8">
        <v>41974</v>
      </c>
      <c r="O113" s="2">
        <v>43</v>
      </c>
      <c r="P113" s="16">
        <v>10000</v>
      </c>
      <c r="Q113" s="17">
        <v>8</v>
      </c>
      <c r="R113" s="17">
        <f>P113-Q113</f>
        <v>9992</v>
      </c>
      <c r="S113" s="18">
        <f>X113+Y113</f>
        <v>9981</v>
      </c>
      <c r="T113" s="6">
        <v>360</v>
      </c>
      <c r="U113" s="6">
        <v>484</v>
      </c>
      <c r="V113" s="6">
        <v>41</v>
      </c>
      <c r="W113" s="6">
        <v>59</v>
      </c>
      <c r="X113" s="18">
        <f>T113+U113+V113+W113</f>
        <v>944</v>
      </c>
      <c r="Y113" s="18">
        <v>9037</v>
      </c>
      <c r="Z113" s="19">
        <v>41972</v>
      </c>
      <c r="AA113" s="20">
        <v>41974</v>
      </c>
    </row>
    <row r="114" spans="1:28">
      <c r="A114" s="2">
        <v>60</v>
      </c>
      <c r="B114" s="3">
        <v>8000</v>
      </c>
      <c r="C114" s="3">
        <f t="shared" si="0"/>
        <v>8</v>
      </c>
      <c r="D114" s="3">
        <f>B114-C114</f>
        <v>7992</v>
      </c>
      <c r="E114" s="5">
        <f>J114+K114</f>
        <v>7982</v>
      </c>
      <c r="F114" s="6">
        <v>312</v>
      </c>
      <c r="G114" s="6">
        <v>279</v>
      </c>
      <c r="H114" s="6">
        <v>40</v>
      </c>
      <c r="I114" s="6">
        <v>33</v>
      </c>
      <c r="J114" s="5">
        <f>F114+G114+H114+I114</f>
        <v>664</v>
      </c>
      <c r="K114" s="5">
        <v>7318</v>
      </c>
      <c r="L114" s="7">
        <v>41973</v>
      </c>
      <c r="M114" s="8">
        <v>41975</v>
      </c>
      <c r="O114" s="2">
        <v>44</v>
      </c>
      <c r="P114" s="16">
        <v>10000</v>
      </c>
      <c r="Q114" s="17">
        <v>8</v>
      </c>
      <c r="R114" s="17">
        <f>P114-Q114</f>
        <v>9992</v>
      </c>
      <c r="S114" s="18">
        <f>X114+Y114</f>
        <v>9988</v>
      </c>
      <c r="T114" s="6">
        <v>125</v>
      </c>
      <c r="U114" s="6">
        <v>520</v>
      </c>
      <c r="V114" s="6">
        <v>13</v>
      </c>
      <c r="W114" s="6">
        <v>31</v>
      </c>
      <c r="X114" s="18">
        <f>T114+U114+V114+W114</f>
        <v>689</v>
      </c>
      <c r="Y114" s="18">
        <v>9299</v>
      </c>
      <c r="Z114" s="19">
        <v>41973</v>
      </c>
      <c r="AA114" s="20">
        <v>41975</v>
      </c>
    </row>
    <row r="115" spans="1:28">
      <c r="E115" s="4"/>
      <c r="J115" s="5">
        <f>F115+G115+H115+I115</f>
        <v>0</v>
      </c>
      <c r="K115" s="4"/>
      <c r="L115" s="48"/>
      <c r="M115" s="48"/>
      <c r="O115" s="2">
        <v>45</v>
      </c>
      <c r="P115" s="16">
        <v>10000</v>
      </c>
      <c r="Q115" s="17">
        <v>8</v>
      </c>
      <c r="R115" s="17">
        <f>P115-Q115</f>
        <v>9992</v>
      </c>
      <c r="S115" s="18">
        <f>X115+Y115</f>
        <v>9983</v>
      </c>
      <c r="T115" s="6">
        <v>231</v>
      </c>
      <c r="U115" s="6">
        <v>201</v>
      </c>
      <c r="V115" s="6">
        <v>97</v>
      </c>
      <c r="W115" s="6">
        <v>75</v>
      </c>
      <c r="X115" s="18">
        <f>T115+U115+V115+W115</f>
        <v>604</v>
      </c>
      <c r="Y115" s="18">
        <v>9379</v>
      </c>
      <c r="Z115" s="19">
        <v>41973</v>
      </c>
      <c r="AA115" s="20">
        <v>41977</v>
      </c>
    </row>
    <row r="116" spans="1:28">
      <c r="A116" s="2">
        <v>61</v>
      </c>
      <c r="B116" s="3">
        <v>8000</v>
      </c>
      <c r="C116" s="3">
        <f>C114</f>
        <v>8</v>
      </c>
      <c r="D116" s="3">
        <f>B116-C116</f>
        <v>7992</v>
      </c>
      <c r="E116" s="5">
        <f>J116+K116</f>
        <v>7987</v>
      </c>
      <c r="F116" s="6">
        <v>573</v>
      </c>
      <c r="G116" s="6">
        <v>303</v>
      </c>
      <c r="H116" s="6">
        <v>64</v>
      </c>
      <c r="I116" s="6">
        <v>61</v>
      </c>
      <c r="J116" s="5">
        <f>F116+G116+H116+I116</f>
        <v>1001</v>
      </c>
      <c r="K116" s="5">
        <v>6986</v>
      </c>
      <c r="L116" s="7">
        <v>41974</v>
      </c>
      <c r="M116" s="8">
        <v>41977</v>
      </c>
      <c r="O116" s="2">
        <v>46</v>
      </c>
      <c r="P116" s="16">
        <v>10000</v>
      </c>
      <c r="Q116" s="17">
        <v>8</v>
      </c>
      <c r="R116" s="17">
        <f>P116-Q116</f>
        <v>9992</v>
      </c>
      <c r="S116" s="18">
        <f>X116+Y116</f>
        <v>9982</v>
      </c>
      <c r="T116" s="6">
        <v>149</v>
      </c>
      <c r="U116" s="6">
        <v>474</v>
      </c>
      <c r="V116" s="6">
        <v>80</v>
      </c>
      <c r="W116" s="6">
        <v>98</v>
      </c>
      <c r="X116" s="18">
        <f>T116+U116+V116+W116</f>
        <v>801</v>
      </c>
      <c r="Y116" s="18">
        <v>9181</v>
      </c>
      <c r="Z116" s="19">
        <v>41974</v>
      </c>
      <c r="AA116" s="20">
        <v>41977</v>
      </c>
    </row>
    <row r="117" spans="1:28">
      <c r="E117" s="4"/>
      <c r="J117" s="5">
        <f>F117+G117+H117+I117</f>
        <v>0</v>
      </c>
      <c r="K117" s="4"/>
      <c r="L117" s="48"/>
      <c r="M117" s="48"/>
      <c r="O117" s="2">
        <v>47</v>
      </c>
      <c r="P117" s="16">
        <v>10000</v>
      </c>
      <c r="Q117" s="17">
        <v>8</v>
      </c>
      <c r="R117" s="17">
        <f>P117-Q117</f>
        <v>9992</v>
      </c>
      <c r="S117" s="18">
        <f>X117+Y117</f>
        <v>9983</v>
      </c>
      <c r="T117" s="6">
        <v>116</v>
      </c>
      <c r="U117" s="6">
        <v>346</v>
      </c>
      <c r="V117" s="6">
        <v>41</v>
      </c>
      <c r="W117" s="6">
        <v>56</v>
      </c>
      <c r="X117" s="18">
        <f>T117+U117+V117+W117</f>
        <v>559</v>
      </c>
      <c r="Y117" s="18">
        <v>9424</v>
      </c>
      <c r="Z117" s="19">
        <v>41974</v>
      </c>
      <c r="AA117" s="20">
        <v>41978</v>
      </c>
    </row>
    <row r="118" spans="1:28">
      <c r="A118" s="2">
        <v>62</v>
      </c>
      <c r="B118" s="3">
        <v>8000</v>
      </c>
      <c r="C118" s="3">
        <f>C116</f>
        <v>8</v>
      </c>
      <c r="D118" s="3">
        <f>B118-C118</f>
        <v>7992</v>
      </c>
      <c r="E118" s="5">
        <f>J118+K118</f>
        <v>7980</v>
      </c>
      <c r="F118" s="6">
        <v>671</v>
      </c>
      <c r="G118" s="6">
        <v>214</v>
      </c>
      <c r="H118" s="6">
        <v>59</v>
      </c>
      <c r="I118" s="6">
        <v>62</v>
      </c>
      <c r="J118" s="5">
        <f>F118+G118+H118+I118</f>
        <v>1006</v>
      </c>
      <c r="K118" s="5">
        <v>6974</v>
      </c>
      <c r="L118" s="7">
        <v>41975</v>
      </c>
      <c r="M118" s="8">
        <v>41978</v>
      </c>
      <c r="O118" s="2">
        <v>48</v>
      </c>
      <c r="P118" s="16">
        <v>10000</v>
      </c>
      <c r="Q118" s="17">
        <v>8</v>
      </c>
      <c r="R118" s="17">
        <f>P118-Q118</f>
        <v>9992</v>
      </c>
      <c r="S118" s="18">
        <f>X118+Y118</f>
        <v>9980</v>
      </c>
      <c r="T118" s="6">
        <v>53</v>
      </c>
      <c r="U118" s="6">
        <v>254</v>
      </c>
      <c r="V118" s="6">
        <v>14</v>
      </c>
      <c r="W118" s="6">
        <v>41</v>
      </c>
      <c r="X118" s="18">
        <f>T118+U118+V118+W118</f>
        <v>362</v>
      </c>
      <c r="Y118" s="18">
        <v>9618</v>
      </c>
      <c r="Z118" s="19">
        <v>41975</v>
      </c>
      <c r="AA118" s="20">
        <v>41978</v>
      </c>
    </row>
    <row r="119" spans="1:28">
      <c r="A119" s="2">
        <v>63</v>
      </c>
      <c r="B119" s="3">
        <v>8000</v>
      </c>
      <c r="C119" s="3">
        <f t="shared" si="0"/>
        <v>8</v>
      </c>
      <c r="D119" s="3">
        <f>B119-C119</f>
        <v>7992</v>
      </c>
      <c r="E119" s="5">
        <f>J119+K119</f>
        <v>7981</v>
      </c>
      <c r="F119" s="6">
        <v>656</v>
      </c>
      <c r="G119" s="6">
        <v>184</v>
      </c>
      <c r="H119" s="6">
        <v>38</v>
      </c>
      <c r="I119" s="6">
        <v>54</v>
      </c>
      <c r="J119" s="5">
        <f>F119+G119+H119+I119</f>
        <v>932</v>
      </c>
      <c r="K119" s="5">
        <v>7049</v>
      </c>
      <c r="L119" s="7">
        <v>41975</v>
      </c>
      <c r="M119" s="8">
        <v>41979</v>
      </c>
      <c r="S119" s="12"/>
      <c r="X119" s="12"/>
      <c r="Y119" s="12"/>
      <c r="Z119" s="15"/>
      <c r="AA119" s="15"/>
    </row>
    <row r="120" spans="1:28" s="42" customFormat="1">
      <c r="A120" s="41"/>
      <c r="F120" s="43"/>
      <c r="G120" s="43"/>
      <c r="H120" s="43"/>
      <c r="I120" s="43"/>
      <c r="L120" s="44"/>
      <c r="M120" s="44"/>
      <c r="N120" s="44"/>
      <c r="O120" s="41"/>
      <c r="P120" s="45"/>
      <c r="Q120" s="46"/>
      <c r="R120" s="46"/>
      <c r="S120" s="46"/>
      <c r="T120" s="43"/>
      <c r="U120" s="43"/>
      <c r="V120" s="43"/>
      <c r="W120" s="43"/>
      <c r="X120" s="46"/>
      <c r="Y120" s="46"/>
      <c r="Z120" s="47"/>
      <c r="AA120" s="47"/>
      <c r="AB120" s="46"/>
    </row>
    <row r="121" spans="1:28">
      <c r="A121" s="2">
        <v>64</v>
      </c>
      <c r="B121" s="3">
        <v>8000</v>
      </c>
      <c r="C121" s="3">
        <f>C119</f>
        <v>8</v>
      </c>
      <c r="D121" s="3">
        <f>B121-C121</f>
        <v>7992</v>
      </c>
      <c r="E121" s="5">
        <f>J121+K121</f>
        <v>7981</v>
      </c>
      <c r="F121" s="6">
        <v>402</v>
      </c>
      <c r="G121" s="6">
        <v>180</v>
      </c>
      <c r="H121" s="6">
        <v>67</v>
      </c>
      <c r="I121" s="6">
        <v>68</v>
      </c>
      <c r="J121" s="5">
        <f>F121+G121+H121+I121</f>
        <v>717</v>
      </c>
      <c r="K121" s="5">
        <v>7264</v>
      </c>
      <c r="L121" s="7">
        <v>41977</v>
      </c>
      <c r="M121" s="8">
        <v>41980</v>
      </c>
      <c r="O121" s="2">
        <v>49</v>
      </c>
      <c r="P121" s="16">
        <v>10000</v>
      </c>
      <c r="Q121" s="17">
        <v>8</v>
      </c>
      <c r="R121" s="17">
        <f>P121-Q121</f>
        <v>9992</v>
      </c>
      <c r="S121" s="18">
        <f>X121+Y121</f>
        <v>9979</v>
      </c>
      <c r="T121" s="6">
        <v>34</v>
      </c>
      <c r="U121" s="6">
        <v>450</v>
      </c>
      <c r="V121" s="6">
        <v>35</v>
      </c>
      <c r="W121" s="6">
        <v>39</v>
      </c>
      <c r="X121" s="18">
        <f>T121+U121+V121+W121</f>
        <v>558</v>
      </c>
      <c r="Y121" s="18">
        <v>9421</v>
      </c>
      <c r="Z121" s="19">
        <v>41977</v>
      </c>
      <c r="AA121" s="20">
        <v>41979</v>
      </c>
    </row>
    <row r="122" spans="1:28">
      <c r="A122" s="2">
        <v>65</v>
      </c>
      <c r="B122" s="3">
        <v>8000</v>
      </c>
      <c r="C122" s="3">
        <f t="shared" si="0"/>
        <v>8</v>
      </c>
      <c r="D122" s="3">
        <f>B122-C122</f>
        <v>7992</v>
      </c>
      <c r="E122" s="5">
        <f>J122+K122</f>
        <v>7982</v>
      </c>
      <c r="F122" s="6">
        <v>404</v>
      </c>
      <c r="G122" s="6">
        <v>112</v>
      </c>
      <c r="H122" s="6">
        <v>52</v>
      </c>
      <c r="I122" s="6">
        <v>56</v>
      </c>
      <c r="J122" s="5">
        <f>F122+G122+H122+I122</f>
        <v>624</v>
      </c>
      <c r="K122" s="5">
        <v>7358</v>
      </c>
      <c r="L122" s="7">
        <v>41977</v>
      </c>
      <c r="M122" s="8">
        <v>41980</v>
      </c>
      <c r="N122" s="48"/>
      <c r="O122" s="2">
        <v>50</v>
      </c>
      <c r="P122" s="16">
        <v>10000</v>
      </c>
      <c r="Q122" s="17">
        <v>8</v>
      </c>
      <c r="R122" s="17">
        <f>P122-Q122</f>
        <v>9992</v>
      </c>
      <c r="S122" s="18">
        <f>X122+Y122</f>
        <v>9983</v>
      </c>
      <c r="T122" s="6">
        <v>30</v>
      </c>
      <c r="U122" s="6">
        <v>207</v>
      </c>
      <c r="V122" s="6">
        <v>35</v>
      </c>
      <c r="W122" s="6">
        <v>61</v>
      </c>
      <c r="X122" s="18">
        <f>T122+U122+V122+W122</f>
        <v>333</v>
      </c>
      <c r="Y122" s="18">
        <v>9650</v>
      </c>
      <c r="Z122" s="19">
        <v>41977</v>
      </c>
      <c r="AA122" s="20">
        <v>41980</v>
      </c>
    </row>
    <row r="123" spans="1:28">
      <c r="E123" s="4"/>
      <c r="J123" s="5">
        <f>F123+G123+H123+I123</f>
        <v>0</v>
      </c>
      <c r="K123" s="4"/>
      <c r="L123" s="48"/>
      <c r="M123" s="48"/>
      <c r="O123" s="2">
        <v>51</v>
      </c>
      <c r="P123" s="16">
        <v>6000</v>
      </c>
      <c r="Q123" s="17">
        <v>8</v>
      </c>
      <c r="R123" s="17">
        <f>P123-Q123</f>
        <v>5992</v>
      </c>
      <c r="S123" s="18">
        <f>X123+Y123</f>
        <v>5980</v>
      </c>
      <c r="T123" s="6">
        <v>45</v>
      </c>
      <c r="U123" s="6">
        <v>37</v>
      </c>
      <c r="V123" s="6">
        <v>22</v>
      </c>
      <c r="W123" s="6">
        <v>15</v>
      </c>
      <c r="X123" s="18">
        <f>T123+U123+V123+W123</f>
        <v>119</v>
      </c>
      <c r="Y123" s="18">
        <v>5861</v>
      </c>
      <c r="Z123" s="19">
        <v>41977</v>
      </c>
      <c r="AA123" s="20">
        <v>41981</v>
      </c>
    </row>
    <row r="124" spans="1:28">
      <c r="A124" s="2" t="s">
        <v>85</v>
      </c>
      <c r="B124" s="3">
        <v>2400</v>
      </c>
      <c r="C124" s="3">
        <v>0</v>
      </c>
      <c r="D124" s="3">
        <f>B124-C124</f>
        <v>2400</v>
      </c>
      <c r="E124" s="4"/>
      <c r="J124" s="5">
        <f>F124+G124+H124+I124</f>
        <v>0</v>
      </c>
      <c r="K124" s="4"/>
      <c r="L124" s="7">
        <v>41978</v>
      </c>
      <c r="M124" s="48"/>
      <c r="S124" s="12"/>
      <c r="X124" s="18">
        <f>T124+U124+V124+W124</f>
        <v>0</v>
      </c>
      <c r="Y124" s="12"/>
      <c r="Z124" s="15"/>
      <c r="AA124" s="15"/>
    </row>
    <row r="125" spans="1:28">
      <c r="A125" s="2" t="s">
        <v>86</v>
      </c>
      <c r="B125" s="3">
        <v>5600</v>
      </c>
      <c r="C125" s="3">
        <f>C122</f>
        <v>8</v>
      </c>
      <c r="D125" s="3">
        <f>B125-C125</f>
        <v>5592</v>
      </c>
      <c r="E125" s="5">
        <f>J125+K125</f>
        <v>7981</v>
      </c>
      <c r="F125" s="6">
        <v>617</v>
      </c>
      <c r="G125" s="6">
        <v>227</v>
      </c>
      <c r="H125" s="6">
        <v>90</v>
      </c>
      <c r="I125" s="6">
        <v>57</v>
      </c>
      <c r="J125" s="5">
        <f>F125+G125+H125+I125</f>
        <v>991</v>
      </c>
      <c r="K125" s="5">
        <v>6990</v>
      </c>
      <c r="L125" s="7">
        <v>41979</v>
      </c>
      <c r="M125" s="8">
        <v>41981</v>
      </c>
      <c r="S125" s="12"/>
      <c r="X125" s="18">
        <f>T125+U125+V125+W125</f>
        <v>0</v>
      </c>
      <c r="Y125" s="12"/>
      <c r="Z125" s="15"/>
      <c r="AA125" s="15"/>
    </row>
    <row r="126" spans="1:28">
      <c r="A126" s="2">
        <v>67</v>
      </c>
      <c r="B126" s="3">
        <v>8000</v>
      </c>
      <c r="C126" s="3">
        <f t="shared" ref="C126:C170" si="1">C125</f>
        <v>8</v>
      </c>
      <c r="D126" s="3">
        <f>B126-C126</f>
        <v>7992</v>
      </c>
      <c r="E126" s="5">
        <f>J126+K126</f>
        <v>7981</v>
      </c>
      <c r="F126" s="6">
        <v>576</v>
      </c>
      <c r="G126" s="6">
        <v>285</v>
      </c>
      <c r="H126" s="6">
        <v>46</v>
      </c>
      <c r="I126" s="6">
        <v>29</v>
      </c>
      <c r="J126" s="5">
        <f>F126+G126+H126+I126</f>
        <v>936</v>
      </c>
      <c r="K126" s="5">
        <v>7045</v>
      </c>
      <c r="L126" s="7">
        <v>41979</v>
      </c>
      <c r="M126" s="8">
        <v>41981</v>
      </c>
      <c r="S126" s="12"/>
      <c r="X126" s="18">
        <f>T126+U126+V126+W126</f>
        <v>0</v>
      </c>
      <c r="Y126" s="12"/>
      <c r="Z126" s="15"/>
      <c r="AA126" s="15"/>
    </row>
    <row r="127" spans="1:28">
      <c r="A127" s="2">
        <v>68</v>
      </c>
      <c r="B127" s="3">
        <v>8000</v>
      </c>
      <c r="C127" s="3">
        <f t="shared" si="1"/>
        <v>8</v>
      </c>
      <c r="D127" s="3">
        <f>B127-C127</f>
        <v>7992</v>
      </c>
      <c r="E127" s="5">
        <f>J127+K127</f>
        <v>7982</v>
      </c>
      <c r="F127" s="6">
        <v>152</v>
      </c>
      <c r="G127" s="6">
        <v>90</v>
      </c>
      <c r="H127" s="6">
        <v>48</v>
      </c>
      <c r="I127" s="6">
        <v>57</v>
      </c>
      <c r="J127" s="5">
        <f>F127+G127+H127+I127</f>
        <v>347</v>
      </c>
      <c r="K127" s="5">
        <v>7635</v>
      </c>
      <c r="L127" s="7">
        <v>41980</v>
      </c>
      <c r="M127" s="8">
        <v>41982</v>
      </c>
      <c r="O127" s="2">
        <v>52</v>
      </c>
      <c r="P127" s="16">
        <v>6000</v>
      </c>
      <c r="Q127" s="17">
        <v>8</v>
      </c>
      <c r="R127" s="17">
        <f>P127-Q127</f>
        <v>5992</v>
      </c>
      <c r="S127" s="18">
        <f>X127+Y127</f>
        <v>5982</v>
      </c>
      <c r="T127" s="6">
        <v>80</v>
      </c>
      <c r="U127" s="6">
        <v>62</v>
      </c>
      <c r="V127" s="6">
        <v>54</v>
      </c>
      <c r="W127" s="6">
        <v>14</v>
      </c>
      <c r="X127" s="18">
        <f>T127+U127+V127+W127</f>
        <v>210</v>
      </c>
      <c r="Y127" s="18">
        <v>5772</v>
      </c>
      <c r="Z127" s="19">
        <v>41980</v>
      </c>
      <c r="AA127" s="20">
        <v>41984</v>
      </c>
    </row>
    <row r="128" spans="1:28">
      <c r="A128" s="2">
        <v>69</v>
      </c>
      <c r="B128" s="3">
        <v>8000</v>
      </c>
      <c r="C128" s="3">
        <f t="shared" si="1"/>
        <v>8</v>
      </c>
      <c r="D128" s="3">
        <f>B128-C128</f>
        <v>7992</v>
      </c>
      <c r="E128" s="5">
        <f>J128+K128</f>
        <v>7981</v>
      </c>
      <c r="F128" s="6">
        <v>90</v>
      </c>
      <c r="G128" s="6">
        <v>151</v>
      </c>
      <c r="H128" s="6">
        <v>281</v>
      </c>
      <c r="I128" s="6">
        <v>48</v>
      </c>
      <c r="J128" s="5">
        <f>F128+G128+H128+I128</f>
        <v>570</v>
      </c>
      <c r="K128" s="5">
        <v>7411</v>
      </c>
      <c r="L128" s="7">
        <v>41981</v>
      </c>
      <c r="M128" s="8">
        <v>41982</v>
      </c>
      <c r="R128" s="12"/>
      <c r="S128" s="12"/>
      <c r="X128" s="18">
        <f>T128+U128+V128+W128</f>
        <v>0</v>
      </c>
      <c r="Y128" s="12"/>
      <c r="Z128" s="15"/>
      <c r="AA128" s="15"/>
    </row>
    <row r="129" spans="1:28">
      <c r="A129" s="2">
        <v>70</v>
      </c>
      <c r="B129" s="3">
        <v>8000</v>
      </c>
      <c r="C129" s="3">
        <f t="shared" si="1"/>
        <v>8</v>
      </c>
      <c r="D129" s="3">
        <f>B129-C129</f>
        <v>7992</v>
      </c>
      <c r="E129" s="5">
        <f>J129+K129</f>
        <v>7982</v>
      </c>
      <c r="F129" s="6">
        <v>92</v>
      </c>
      <c r="G129" s="6">
        <v>103</v>
      </c>
      <c r="H129" s="6">
        <v>383</v>
      </c>
      <c r="I129" s="6">
        <v>47</v>
      </c>
      <c r="J129" s="5">
        <f>F129+G129+H129+I129</f>
        <v>625</v>
      </c>
      <c r="K129" s="5">
        <v>7357</v>
      </c>
      <c r="L129" s="7">
        <v>41982</v>
      </c>
      <c r="M129" s="8">
        <v>41986</v>
      </c>
      <c r="O129" s="2">
        <v>53</v>
      </c>
      <c r="P129" s="16">
        <v>10000</v>
      </c>
      <c r="Q129" s="17">
        <v>8</v>
      </c>
      <c r="R129" s="17">
        <f>P129-Q129</f>
        <v>9992</v>
      </c>
      <c r="S129" s="18">
        <f>X129+Y129</f>
        <v>9981</v>
      </c>
      <c r="T129" s="6">
        <v>160</v>
      </c>
      <c r="U129" s="6">
        <v>123</v>
      </c>
      <c r="V129" s="6">
        <v>21</v>
      </c>
      <c r="W129" s="6">
        <v>42</v>
      </c>
      <c r="X129" s="18">
        <f>T129+U129+V129+W129</f>
        <v>346</v>
      </c>
      <c r="Y129" s="18">
        <v>9635</v>
      </c>
      <c r="Z129" s="19">
        <v>41982</v>
      </c>
      <c r="AA129" s="20">
        <v>41984</v>
      </c>
    </row>
    <row r="130" spans="1:28">
      <c r="E130" s="4"/>
      <c r="J130" s="5">
        <f>F130+G130+H130+I130</f>
        <v>0</v>
      </c>
      <c r="K130" s="4"/>
      <c r="L130" s="48"/>
      <c r="M130" s="48"/>
      <c r="O130" s="2" t="s">
        <v>73</v>
      </c>
      <c r="P130" s="16">
        <v>3000</v>
      </c>
      <c r="Q130" s="17">
        <v>0</v>
      </c>
      <c r="R130" s="17">
        <f>P130-Q130</f>
        <v>3000</v>
      </c>
      <c r="S130" s="12"/>
      <c r="X130" s="12"/>
      <c r="Y130" s="12"/>
      <c r="Z130" s="19">
        <v>41982</v>
      </c>
      <c r="AA130" s="15"/>
      <c r="AB130" s="12"/>
    </row>
    <row r="131" spans="1:28" s="42" customFormat="1">
      <c r="A131" s="41"/>
      <c r="F131" s="43"/>
      <c r="G131" s="43"/>
      <c r="H131" s="43"/>
      <c r="I131" s="43"/>
      <c r="L131" s="44"/>
      <c r="M131" s="44"/>
      <c r="N131" s="44"/>
      <c r="O131" s="41"/>
      <c r="P131" s="45"/>
      <c r="Q131" s="46"/>
      <c r="R131" s="46"/>
      <c r="S131" s="46"/>
      <c r="T131" s="43"/>
      <c r="U131" s="43"/>
      <c r="V131" s="43"/>
      <c r="W131" s="43"/>
      <c r="X131" s="46"/>
      <c r="Y131" s="46"/>
      <c r="Z131" s="47"/>
      <c r="AA131" s="47"/>
      <c r="AB131" s="46"/>
    </row>
    <row r="132" spans="1:28">
      <c r="A132" s="2" t="s">
        <v>87</v>
      </c>
      <c r="B132" s="3">
        <v>4800</v>
      </c>
      <c r="C132" s="3">
        <v>0</v>
      </c>
      <c r="D132" s="3">
        <f>B132-C132</f>
        <v>4800</v>
      </c>
      <c r="E132" s="4"/>
      <c r="J132" s="5">
        <f>F132+G132+H132+I132</f>
        <v>0</v>
      </c>
      <c r="K132" s="4"/>
      <c r="L132" s="7">
        <v>41984</v>
      </c>
      <c r="M132" s="48"/>
      <c r="R132" s="12"/>
      <c r="S132" s="12"/>
      <c r="X132" s="12"/>
      <c r="Y132" s="12"/>
      <c r="Z132" s="15"/>
      <c r="AA132" s="15"/>
    </row>
    <row r="133" spans="1:28">
      <c r="A133" s="2" t="s">
        <v>88</v>
      </c>
      <c r="B133" s="3">
        <v>800</v>
      </c>
      <c r="C133" s="3">
        <v>8</v>
      </c>
      <c r="D133" s="3">
        <f>B133-C133</f>
        <v>792</v>
      </c>
      <c r="E133" s="5">
        <f>J133+K133</f>
        <v>5582</v>
      </c>
      <c r="F133" s="6">
        <v>38</v>
      </c>
      <c r="G133" s="6">
        <v>56</v>
      </c>
      <c r="H133" s="6">
        <v>631</v>
      </c>
      <c r="I133" s="6">
        <v>43</v>
      </c>
      <c r="J133" s="5">
        <f>F133+G133+H133+I133</f>
        <v>768</v>
      </c>
      <c r="K133" s="5">
        <v>4814</v>
      </c>
      <c r="L133" s="7">
        <v>41985</v>
      </c>
      <c r="M133" s="8">
        <v>41987</v>
      </c>
      <c r="O133" s="2" t="s">
        <v>74</v>
      </c>
      <c r="P133" s="16">
        <v>3000</v>
      </c>
      <c r="Q133" s="17">
        <v>8</v>
      </c>
      <c r="R133" s="17">
        <f>P133-Q133</f>
        <v>2992</v>
      </c>
      <c r="S133" s="18">
        <f>X133+Y133</f>
        <v>5980</v>
      </c>
      <c r="T133" s="6">
        <v>166</v>
      </c>
      <c r="U133" s="6">
        <v>89</v>
      </c>
      <c r="V133" s="6">
        <v>31</v>
      </c>
      <c r="W133" s="6">
        <v>33</v>
      </c>
      <c r="X133" s="18">
        <f>T133+U133+V133+W133</f>
        <v>319</v>
      </c>
      <c r="Y133" s="18">
        <v>5661</v>
      </c>
      <c r="Z133" s="19">
        <v>41985</v>
      </c>
      <c r="AA133" s="20">
        <v>41986</v>
      </c>
      <c r="AB133" s="12"/>
    </row>
    <row r="134" spans="1:28">
      <c r="E134" s="4"/>
      <c r="J134" s="5">
        <f>F134+G134+H134+I134</f>
        <v>0</v>
      </c>
      <c r="K134" s="4"/>
      <c r="L134" s="48"/>
      <c r="M134" s="48"/>
      <c r="O134" s="2">
        <v>55</v>
      </c>
      <c r="P134" s="16">
        <v>9000</v>
      </c>
      <c r="Q134" s="17">
        <v>8</v>
      </c>
      <c r="R134" s="17">
        <f>P134-Q134</f>
        <v>8992</v>
      </c>
      <c r="S134" s="18">
        <f>X134+Y134</f>
        <v>8976</v>
      </c>
      <c r="T134" s="6">
        <v>330</v>
      </c>
      <c r="U134" s="6">
        <v>148</v>
      </c>
      <c r="V134" s="6">
        <v>69</v>
      </c>
      <c r="W134" s="6">
        <v>72</v>
      </c>
      <c r="X134" s="18">
        <f>T134+U134+V134+W134</f>
        <v>619</v>
      </c>
      <c r="Y134" s="18">
        <v>8357</v>
      </c>
      <c r="Z134" s="19">
        <v>41985</v>
      </c>
      <c r="AA134" s="20">
        <v>41986</v>
      </c>
    </row>
    <row r="135" spans="1:28">
      <c r="E135" s="4"/>
      <c r="J135" s="5">
        <f>F135+G135+H135+I135</f>
        <v>0</v>
      </c>
      <c r="K135" s="4"/>
      <c r="L135" s="48"/>
      <c r="M135" s="48"/>
      <c r="O135" s="2">
        <v>56</v>
      </c>
      <c r="P135" s="16">
        <v>10000</v>
      </c>
      <c r="Q135" s="17">
        <v>8</v>
      </c>
      <c r="R135" s="17">
        <f>P135-Q135</f>
        <v>9992</v>
      </c>
      <c r="S135" s="18">
        <f>X135+Y135</f>
        <v>9983</v>
      </c>
      <c r="T135" s="6">
        <v>83</v>
      </c>
      <c r="U135" s="6">
        <v>123</v>
      </c>
      <c r="V135" s="6">
        <v>56</v>
      </c>
      <c r="W135" s="6">
        <v>87</v>
      </c>
      <c r="X135" s="18">
        <f>T135+U135+V135+W135</f>
        <v>349</v>
      </c>
      <c r="Y135" s="18">
        <v>9634</v>
      </c>
      <c r="Z135" s="19">
        <v>41985</v>
      </c>
      <c r="AA135" s="20">
        <v>41987</v>
      </c>
    </row>
    <row r="136" spans="1:28">
      <c r="E136" s="4"/>
      <c r="J136" s="5">
        <f>F136+G136+H136+I136</f>
        <v>0</v>
      </c>
      <c r="K136" s="4"/>
      <c r="L136" s="48"/>
      <c r="M136" s="48"/>
      <c r="O136" s="2">
        <v>57</v>
      </c>
      <c r="P136" s="16">
        <v>10000</v>
      </c>
      <c r="Q136" s="17">
        <v>8</v>
      </c>
      <c r="R136" s="17">
        <f>P136-Q136</f>
        <v>9992</v>
      </c>
      <c r="S136" s="18">
        <f>X136+Y136</f>
        <v>9980</v>
      </c>
      <c r="T136" s="6">
        <v>25</v>
      </c>
      <c r="U136" s="6">
        <v>232</v>
      </c>
      <c r="V136" s="6">
        <v>24</v>
      </c>
      <c r="W136" s="6">
        <v>68</v>
      </c>
      <c r="X136" s="18">
        <f>T136+U136+V136+W136</f>
        <v>349</v>
      </c>
      <c r="Y136" s="18">
        <v>9631</v>
      </c>
      <c r="Z136" s="19">
        <v>41985</v>
      </c>
      <c r="AA136" s="20">
        <v>41988</v>
      </c>
    </row>
    <row r="137" spans="1:28">
      <c r="E137" s="4"/>
      <c r="J137" s="5">
        <f>F137+G137+H137+I137</f>
        <v>0</v>
      </c>
      <c r="K137" s="4"/>
      <c r="L137" s="48"/>
      <c r="M137" s="48"/>
      <c r="O137" s="2">
        <v>58</v>
      </c>
      <c r="P137" s="16">
        <v>9000</v>
      </c>
      <c r="Q137" s="17">
        <v>8</v>
      </c>
      <c r="R137" s="17">
        <f>P137-Q137</f>
        <v>8992</v>
      </c>
      <c r="S137" s="18">
        <f>X137+Y137</f>
        <v>8982</v>
      </c>
      <c r="T137" s="6">
        <v>14</v>
      </c>
      <c r="U137" s="6">
        <v>210</v>
      </c>
      <c r="V137" s="6">
        <v>15</v>
      </c>
      <c r="W137" s="6">
        <v>43</v>
      </c>
      <c r="X137" s="18">
        <f>T137+U137+V137+W137</f>
        <v>282</v>
      </c>
      <c r="Y137" s="18">
        <v>8700</v>
      </c>
      <c r="Z137" s="19">
        <v>41985</v>
      </c>
      <c r="AA137" s="20">
        <v>41988</v>
      </c>
    </row>
    <row r="138" spans="1:28">
      <c r="A138" s="2">
        <v>72</v>
      </c>
      <c r="B138" s="3">
        <v>7200</v>
      </c>
      <c r="C138" s="3">
        <v>8</v>
      </c>
      <c r="D138" s="3">
        <f>B138-C138</f>
        <v>7192</v>
      </c>
      <c r="E138" s="5">
        <f>J138+K138</f>
        <v>7182</v>
      </c>
      <c r="F138" s="6">
        <v>24</v>
      </c>
      <c r="G138" s="6">
        <v>73</v>
      </c>
      <c r="H138" s="6">
        <v>333</v>
      </c>
      <c r="I138" s="6">
        <v>122</v>
      </c>
      <c r="J138" s="5">
        <f>F138+G138+H138+I138</f>
        <v>552</v>
      </c>
      <c r="K138" s="5">
        <v>6630</v>
      </c>
      <c r="L138" s="7">
        <v>41986</v>
      </c>
      <c r="M138" s="8">
        <v>41987</v>
      </c>
      <c r="S138" s="12"/>
      <c r="X138" s="18">
        <f>T138+U138+V138+W138</f>
        <v>0</v>
      </c>
      <c r="Y138" s="12"/>
      <c r="Z138" s="15"/>
      <c r="AA138" s="15"/>
    </row>
    <row r="139" spans="1:28">
      <c r="A139" s="2">
        <v>73</v>
      </c>
      <c r="B139" s="3">
        <v>4800</v>
      </c>
      <c r="C139" s="3">
        <f t="shared" si="1"/>
        <v>8</v>
      </c>
      <c r="D139" s="3">
        <f>B139-C139</f>
        <v>4792</v>
      </c>
      <c r="E139" s="5">
        <f>J139+K139</f>
        <v>4781</v>
      </c>
      <c r="F139" s="64">
        <v>107</v>
      </c>
      <c r="G139" s="64">
        <v>202</v>
      </c>
      <c r="H139" s="64">
        <v>280</v>
      </c>
      <c r="I139" s="64">
        <v>28</v>
      </c>
      <c r="J139" s="5">
        <f>F139+G139+H139+I139</f>
        <v>617</v>
      </c>
      <c r="K139" s="5">
        <v>4164</v>
      </c>
      <c r="L139" s="7">
        <v>41986</v>
      </c>
      <c r="M139" s="8">
        <v>41988</v>
      </c>
      <c r="S139" s="12"/>
      <c r="X139" s="18">
        <f>T139+U139+V139+W139</f>
        <v>0</v>
      </c>
      <c r="Y139" s="12"/>
      <c r="Z139" s="15"/>
      <c r="AA139" s="15"/>
    </row>
    <row r="140" spans="1:28">
      <c r="B140" s="2"/>
      <c r="C140" s="2"/>
      <c r="D140" s="2"/>
      <c r="E140" s="2"/>
      <c r="F140" s="2"/>
      <c r="G140" s="2"/>
      <c r="H140" s="2"/>
      <c r="I140" s="2"/>
      <c r="J140" s="5">
        <f>F140+G140+H140+I140</f>
        <v>0</v>
      </c>
      <c r="K140" s="2"/>
      <c r="L140" s="2"/>
      <c r="M140" s="2"/>
      <c r="N140" s="2"/>
      <c r="S140" s="12"/>
      <c r="X140" s="18">
        <f>T140+U140+V140+W140</f>
        <v>0</v>
      </c>
      <c r="Y140" s="12"/>
      <c r="Z140" s="15"/>
      <c r="AA140" s="15"/>
    </row>
    <row r="141" spans="1:28">
      <c r="E141" s="4"/>
      <c r="J141" s="5">
        <f>F141+G141+H141+I141</f>
        <v>0</v>
      </c>
      <c r="K141" s="4"/>
      <c r="L141" s="48"/>
      <c r="M141" s="48"/>
      <c r="O141" s="2">
        <v>59</v>
      </c>
      <c r="P141" s="16">
        <v>9000</v>
      </c>
      <c r="Q141" s="17">
        <v>8</v>
      </c>
      <c r="R141" s="17">
        <f>P141-Q141</f>
        <v>8992</v>
      </c>
      <c r="S141" s="18">
        <f>X141+Y141</f>
        <v>8982</v>
      </c>
      <c r="T141" s="64">
        <v>10</v>
      </c>
      <c r="U141" s="64">
        <v>308</v>
      </c>
      <c r="V141" s="64">
        <v>12</v>
      </c>
      <c r="W141" s="64">
        <v>37</v>
      </c>
      <c r="X141" s="18">
        <f>T141+U141+V141+W141</f>
        <v>367</v>
      </c>
      <c r="Y141" s="18">
        <v>8615</v>
      </c>
      <c r="Z141" s="19">
        <v>41988</v>
      </c>
      <c r="AA141" s="20">
        <v>41989</v>
      </c>
    </row>
    <row r="142" spans="1:28">
      <c r="A142" s="2">
        <v>74</v>
      </c>
      <c r="B142" s="3">
        <v>8000</v>
      </c>
      <c r="C142" s="3">
        <f>C139</f>
        <v>8</v>
      </c>
      <c r="D142" s="3">
        <f>B142-C142</f>
        <v>7992</v>
      </c>
      <c r="E142" s="5">
        <f>J142+K142</f>
        <v>7981</v>
      </c>
      <c r="F142" s="6">
        <v>47</v>
      </c>
      <c r="G142" s="6">
        <v>204</v>
      </c>
      <c r="H142" s="6">
        <v>1154</v>
      </c>
      <c r="I142" s="6">
        <v>67</v>
      </c>
      <c r="J142" s="5">
        <f>F142+G142+H142+I142</f>
        <v>1472</v>
      </c>
      <c r="K142" s="5">
        <v>6509</v>
      </c>
      <c r="L142" s="7">
        <v>41989</v>
      </c>
      <c r="M142" s="8">
        <v>41989</v>
      </c>
      <c r="O142" s="2">
        <v>60</v>
      </c>
      <c r="P142" s="16">
        <v>5000</v>
      </c>
      <c r="Q142" s="17">
        <v>8</v>
      </c>
      <c r="R142" s="17">
        <f>P142-Q142</f>
        <v>4992</v>
      </c>
      <c r="S142" s="18">
        <f>X142+Y142</f>
        <v>4983</v>
      </c>
      <c r="T142" s="6">
        <v>4</v>
      </c>
      <c r="U142" s="6">
        <v>107</v>
      </c>
      <c r="V142" s="6">
        <v>12</v>
      </c>
      <c r="W142" s="6">
        <v>44</v>
      </c>
      <c r="X142" s="18">
        <f>T142+U142+V142+W142</f>
        <v>167</v>
      </c>
      <c r="Y142" s="18">
        <v>4816</v>
      </c>
      <c r="Z142" s="19">
        <v>41989</v>
      </c>
      <c r="AA142" s="20">
        <v>41991</v>
      </c>
    </row>
    <row r="143" spans="1:28">
      <c r="A143" s="2">
        <v>75</v>
      </c>
      <c r="B143" s="3">
        <v>8000</v>
      </c>
      <c r="C143" s="3">
        <f t="shared" si="1"/>
        <v>8</v>
      </c>
      <c r="D143" s="3">
        <f>B143-C143</f>
        <v>7992</v>
      </c>
      <c r="E143" s="5">
        <f>J143+K143</f>
        <v>7983</v>
      </c>
      <c r="F143" s="6">
        <v>53</v>
      </c>
      <c r="G143" s="6">
        <v>166</v>
      </c>
      <c r="H143" s="6">
        <v>535</v>
      </c>
      <c r="I143" s="6">
        <v>71</v>
      </c>
      <c r="J143" s="5">
        <f>F143+G143+H143+I143</f>
        <v>825</v>
      </c>
      <c r="K143" s="5">
        <v>7158</v>
      </c>
      <c r="L143" s="7">
        <v>41989</v>
      </c>
      <c r="M143" s="8">
        <v>41991</v>
      </c>
      <c r="O143" s="2">
        <v>61</v>
      </c>
      <c r="P143" s="16">
        <v>10000</v>
      </c>
      <c r="Q143" s="17">
        <v>8</v>
      </c>
      <c r="R143" s="17">
        <f>P143-Q143</f>
        <v>9992</v>
      </c>
      <c r="S143" s="18">
        <f>X143+Y143</f>
        <v>9980</v>
      </c>
      <c r="T143" s="6">
        <v>18</v>
      </c>
      <c r="U143" s="6">
        <v>283</v>
      </c>
      <c r="V143" s="6">
        <v>29</v>
      </c>
      <c r="W143" s="6">
        <v>65</v>
      </c>
      <c r="X143" s="18">
        <f>T143+U143+V143+W143</f>
        <v>395</v>
      </c>
      <c r="Y143" s="18">
        <v>9585</v>
      </c>
      <c r="Z143" s="19">
        <v>41989</v>
      </c>
      <c r="AA143" s="20">
        <v>41992</v>
      </c>
    </row>
    <row r="144" spans="1:28">
      <c r="A144" s="2">
        <v>76</v>
      </c>
      <c r="B144" s="3">
        <v>8000</v>
      </c>
      <c r="C144" s="3">
        <f t="shared" si="1"/>
        <v>8</v>
      </c>
      <c r="D144" s="3">
        <f>B144-C144</f>
        <v>7992</v>
      </c>
      <c r="E144" s="5">
        <f>J144+K144</f>
        <v>7982</v>
      </c>
      <c r="F144" s="6">
        <v>89</v>
      </c>
      <c r="G144" s="6">
        <v>164</v>
      </c>
      <c r="H144" s="6">
        <v>490</v>
      </c>
      <c r="I144" s="6">
        <v>43</v>
      </c>
      <c r="J144" s="5">
        <f>F144+G144+H144+I144</f>
        <v>786</v>
      </c>
      <c r="K144" s="5">
        <v>7196</v>
      </c>
      <c r="L144" s="7">
        <v>41989</v>
      </c>
      <c r="M144" s="8">
        <v>41992</v>
      </c>
      <c r="O144" s="2" t="s">
        <v>91</v>
      </c>
      <c r="P144" s="16">
        <v>2000</v>
      </c>
      <c r="Q144" s="17">
        <v>0</v>
      </c>
      <c r="R144" s="17">
        <f>P144-Q144</f>
        <v>2000</v>
      </c>
      <c r="S144" s="12"/>
      <c r="X144" s="12"/>
      <c r="Y144" s="12"/>
      <c r="Z144" s="19">
        <v>41989</v>
      </c>
      <c r="AA144" s="15"/>
    </row>
    <row r="145" spans="1:28">
      <c r="A145" s="2" t="s">
        <v>89</v>
      </c>
      <c r="B145" s="3">
        <v>4000</v>
      </c>
      <c r="C145" s="3">
        <v>0</v>
      </c>
      <c r="D145" s="3">
        <v>4000</v>
      </c>
      <c r="E145" s="4"/>
      <c r="J145" s="5">
        <f>F145+G145+H145+I145</f>
        <v>0</v>
      </c>
      <c r="K145" s="4"/>
      <c r="L145" s="7">
        <v>41989</v>
      </c>
      <c r="M145" s="48"/>
      <c r="S145" s="12"/>
      <c r="X145" s="12"/>
      <c r="Y145" s="12"/>
      <c r="Z145" s="15"/>
      <c r="AA145" s="15"/>
    </row>
    <row r="146" spans="1:28">
      <c r="A146" s="2">
        <v>78</v>
      </c>
      <c r="B146" s="3">
        <v>8000</v>
      </c>
      <c r="C146" s="3">
        <v>8</v>
      </c>
      <c r="D146" s="3">
        <f>B146-C146</f>
        <v>7992</v>
      </c>
      <c r="E146" s="5">
        <f>J146+K146</f>
        <v>7982</v>
      </c>
      <c r="F146" s="6">
        <v>87</v>
      </c>
      <c r="G146" s="6">
        <v>237</v>
      </c>
      <c r="H146" s="6">
        <v>220</v>
      </c>
      <c r="I146" s="6">
        <v>29</v>
      </c>
      <c r="J146" s="5">
        <f>F146+G146+H146+I146</f>
        <v>573</v>
      </c>
      <c r="K146" s="5">
        <v>7409</v>
      </c>
      <c r="L146" s="7">
        <v>41989</v>
      </c>
      <c r="M146" s="8">
        <v>41994</v>
      </c>
      <c r="S146" s="12"/>
      <c r="X146" s="12"/>
      <c r="Y146" s="12"/>
      <c r="Z146" s="15"/>
      <c r="AA146" s="15"/>
    </row>
    <row r="147" spans="1:28" s="42" customFormat="1" ht="13.5" customHeight="1">
      <c r="A147" s="41"/>
      <c r="F147" s="43"/>
      <c r="G147" s="43"/>
      <c r="H147" s="43"/>
      <c r="I147" s="43"/>
      <c r="L147" s="44"/>
      <c r="M147" s="44"/>
      <c r="N147" s="44"/>
      <c r="O147" s="41"/>
      <c r="P147" s="45"/>
      <c r="Q147" s="46"/>
      <c r="R147" s="46"/>
      <c r="S147" s="46"/>
      <c r="T147" s="43"/>
      <c r="U147" s="43"/>
      <c r="V147" s="43"/>
      <c r="W147" s="43"/>
      <c r="X147" s="46"/>
      <c r="Y147" s="46"/>
      <c r="Z147" s="47"/>
      <c r="AA147" s="47"/>
      <c r="AB147" s="46"/>
    </row>
    <row r="148" spans="1:28" s="4" customFormat="1">
      <c r="A148" s="2"/>
      <c r="F148" s="14"/>
      <c r="G148" s="14"/>
      <c r="H148" s="14"/>
      <c r="I148" s="14"/>
      <c r="J148" s="5">
        <f>F148+G148+H148+I148</f>
        <v>0</v>
      </c>
      <c r="L148" s="48"/>
      <c r="M148" s="48"/>
      <c r="N148" s="48"/>
      <c r="O148" s="2"/>
      <c r="P148" s="13"/>
      <c r="Q148" s="12"/>
      <c r="R148" s="12"/>
      <c r="S148" s="12"/>
      <c r="T148" s="14"/>
      <c r="U148" s="14"/>
      <c r="V148" s="14"/>
      <c r="W148" s="14"/>
      <c r="X148" s="12"/>
      <c r="Y148" s="12"/>
      <c r="Z148" s="15"/>
      <c r="AA148" s="15"/>
      <c r="AB148" s="12"/>
    </row>
    <row r="149" spans="1:28">
      <c r="A149" s="2" t="s">
        <v>90</v>
      </c>
      <c r="B149" s="3">
        <v>4000</v>
      </c>
      <c r="C149" s="3">
        <v>8</v>
      </c>
      <c r="D149" s="3">
        <v>4000</v>
      </c>
      <c r="E149" s="5">
        <f>J149+K149</f>
        <v>7982</v>
      </c>
      <c r="F149" s="6">
        <v>111</v>
      </c>
      <c r="G149" s="6">
        <v>206</v>
      </c>
      <c r="H149" s="6">
        <v>186</v>
      </c>
      <c r="I149" s="6">
        <v>52</v>
      </c>
      <c r="J149" s="5">
        <f>F149+G149+H149+I149</f>
        <v>555</v>
      </c>
      <c r="K149" s="5">
        <v>7427</v>
      </c>
      <c r="L149" s="7">
        <v>41992</v>
      </c>
      <c r="M149" s="8">
        <v>41993</v>
      </c>
      <c r="O149" s="2" t="s">
        <v>92</v>
      </c>
      <c r="P149" s="16">
        <v>8000</v>
      </c>
      <c r="Q149" s="17">
        <v>8</v>
      </c>
      <c r="R149" s="17">
        <f>P149-Q149</f>
        <v>7992</v>
      </c>
      <c r="S149" s="18">
        <f>X149+Y149</f>
        <v>9983</v>
      </c>
      <c r="T149" s="6">
        <v>37</v>
      </c>
      <c r="U149" s="6">
        <v>254</v>
      </c>
      <c r="V149" s="6">
        <v>33</v>
      </c>
      <c r="W149" s="6">
        <v>82</v>
      </c>
      <c r="X149" s="18">
        <f>T149+U149+V149+W149</f>
        <v>406</v>
      </c>
      <c r="Y149" s="18">
        <v>9577</v>
      </c>
      <c r="Z149" s="19">
        <v>41992</v>
      </c>
      <c r="AA149" s="20">
        <v>41993</v>
      </c>
    </row>
    <row r="150" spans="1:28">
      <c r="A150" s="2" t="s">
        <v>95</v>
      </c>
      <c r="B150" s="3">
        <v>4800</v>
      </c>
      <c r="C150" s="3">
        <f>C145</f>
        <v>0</v>
      </c>
      <c r="D150" s="3">
        <f>B150-C150</f>
        <v>4800</v>
      </c>
      <c r="E150" s="9"/>
      <c r="F150" s="9"/>
      <c r="G150" s="9"/>
      <c r="H150" s="9"/>
      <c r="I150" s="9"/>
      <c r="J150" s="5">
        <f>F150+G150+H150+I150</f>
        <v>0</v>
      </c>
      <c r="K150" s="9"/>
      <c r="L150" s="7">
        <v>41992</v>
      </c>
      <c r="O150" s="2" t="s">
        <v>93</v>
      </c>
      <c r="P150" s="16">
        <v>5000</v>
      </c>
      <c r="Q150" s="17">
        <v>0</v>
      </c>
      <c r="R150" s="17">
        <f>P150-Q150</f>
        <v>5000</v>
      </c>
      <c r="S150" s="12"/>
      <c r="X150" s="18">
        <f>T150+U150+V150+W150</f>
        <v>0</v>
      </c>
      <c r="Y150" s="12"/>
      <c r="Z150" s="19">
        <v>41992</v>
      </c>
      <c r="AA150" s="15"/>
    </row>
    <row r="151" spans="1:28">
      <c r="A151" s="2" t="s">
        <v>96</v>
      </c>
      <c r="B151" s="3">
        <v>3200</v>
      </c>
      <c r="C151" s="3">
        <f>C146</f>
        <v>8</v>
      </c>
      <c r="D151" s="3">
        <f>B151-C151</f>
        <v>3192</v>
      </c>
      <c r="E151" s="5">
        <f>J151+K151</f>
        <v>7982</v>
      </c>
      <c r="F151" s="6">
        <v>29</v>
      </c>
      <c r="G151" s="6">
        <v>185</v>
      </c>
      <c r="H151" s="6">
        <v>320</v>
      </c>
      <c r="I151" s="6">
        <v>59</v>
      </c>
      <c r="J151" s="5">
        <f>F151+G151+H151+I151</f>
        <v>593</v>
      </c>
      <c r="K151" s="5">
        <v>7389</v>
      </c>
      <c r="L151" s="7">
        <v>41993</v>
      </c>
      <c r="M151" s="8">
        <v>41994</v>
      </c>
      <c r="O151" s="2" t="s">
        <v>94</v>
      </c>
      <c r="P151" s="16">
        <v>3000</v>
      </c>
      <c r="Q151" s="17">
        <v>8</v>
      </c>
      <c r="R151" s="17">
        <f>P151-Q151</f>
        <v>2992</v>
      </c>
      <c r="S151" s="18">
        <f>X151+Y151</f>
        <v>7982</v>
      </c>
      <c r="T151" s="6">
        <v>21</v>
      </c>
      <c r="U151" s="6">
        <v>128</v>
      </c>
      <c r="V151" s="6">
        <v>85</v>
      </c>
      <c r="W151" s="6">
        <v>36</v>
      </c>
      <c r="X151" s="18">
        <f>T151+U151+V151+W151</f>
        <v>270</v>
      </c>
      <c r="Y151" s="18">
        <v>7712</v>
      </c>
      <c r="Z151" s="19">
        <v>41993</v>
      </c>
      <c r="AA151" s="20">
        <v>41995</v>
      </c>
    </row>
    <row r="152" spans="1:28">
      <c r="A152" s="2">
        <v>80</v>
      </c>
      <c r="B152" s="3">
        <v>8000</v>
      </c>
      <c r="C152" s="3">
        <f t="shared" si="1"/>
        <v>8</v>
      </c>
      <c r="D152" s="3">
        <f>B152-C152</f>
        <v>7992</v>
      </c>
      <c r="E152" s="5">
        <f>J152+K152</f>
        <v>7982</v>
      </c>
      <c r="F152" s="6">
        <v>49</v>
      </c>
      <c r="G152" s="6">
        <v>265</v>
      </c>
      <c r="H152" s="6">
        <v>164</v>
      </c>
      <c r="I152" s="6">
        <v>60</v>
      </c>
      <c r="J152" s="5">
        <f>F152+G152+H152+I152</f>
        <v>538</v>
      </c>
      <c r="K152" s="5">
        <v>7444</v>
      </c>
      <c r="L152" s="7">
        <v>41993</v>
      </c>
      <c r="M152" s="8">
        <v>41994</v>
      </c>
      <c r="O152" s="2">
        <v>64</v>
      </c>
      <c r="P152" s="16">
        <v>8000</v>
      </c>
      <c r="Q152" s="17">
        <v>8</v>
      </c>
      <c r="R152" s="17">
        <f>P152-Q152</f>
        <v>7992</v>
      </c>
      <c r="S152" s="18">
        <f>X152+Y152</f>
        <v>7986</v>
      </c>
      <c r="T152" s="6">
        <v>9</v>
      </c>
      <c r="U152" s="6">
        <v>261</v>
      </c>
      <c r="V152" s="6">
        <v>75</v>
      </c>
      <c r="W152" s="6">
        <v>56</v>
      </c>
      <c r="X152" s="18">
        <f>T152+U152+V152+W152</f>
        <v>401</v>
      </c>
      <c r="Y152" s="18">
        <v>7585</v>
      </c>
      <c r="Z152" s="19">
        <v>41993</v>
      </c>
      <c r="AA152" s="20">
        <v>41996</v>
      </c>
    </row>
    <row r="153" spans="1:28">
      <c r="A153" s="2">
        <v>81</v>
      </c>
      <c r="B153" s="3">
        <v>8000</v>
      </c>
      <c r="C153" s="3">
        <f t="shared" si="1"/>
        <v>8</v>
      </c>
      <c r="D153" s="3">
        <f>B153-C153</f>
        <v>7992</v>
      </c>
      <c r="E153" s="5">
        <f>J153+K153</f>
        <v>7983</v>
      </c>
      <c r="F153" s="6">
        <v>48</v>
      </c>
      <c r="G153" s="6">
        <v>165</v>
      </c>
      <c r="H153" s="6">
        <v>93</v>
      </c>
      <c r="I153" s="6">
        <v>58</v>
      </c>
      <c r="J153" s="5">
        <f>F153+G153+H153+I153</f>
        <v>364</v>
      </c>
      <c r="K153" s="5">
        <v>7619</v>
      </c>
      <c r="L153" s="7">
        <v>41994</v>
      </c>
      <c r="M153" s="8">
        <v>41995</v>
      </c>
      <c r="S153" s="12"/>
      <c r="X153" s="18">
        <f>T153+U153+V153+W153</f>
        <v>0</v>
      </c>
      <c r="Y153" s="12"/>
      <c r="Z153" s="15"/>
      <c r="AA153" s="15"/>
    </row>
    <row r="154" spans="1:28">
      <c r="A154" s="2">
        <v>82</v>
      </c>
      <c r="B154" s="3">
        <v>8000</v>
      </c>
      <c r="C154" s="3">
        <f t="shared" si="1"/>
        <v>8</v>
      </c>
      <c r="D154" s="3">
        <f>B154-C154</f>
        <v>7992</v>
      </c>
      <c r="E154" s="5">
        <f>J154+K154</f>
        <v>7987</v>
      </c>
      <c r="F154" s="6">
        <v>46</v>
      </c>
      <c r="G154" s="6">
        <v>680</v>
      </c>
      <c r="H154" s="6">
        <v>241</v>
      </c>
      <c r="I154" s="6">
        <v>84</v>
      </c>
      <c r="J154" s="5">
        <f>F154+G154+H154+I154</f>
        <v>1051</v>
      </c>
      <c r="K154" s="5">
        <v>6936</v>
      </c>
      <c r="L154" s="7">
        <v>41994</v>
      </c>
      <c r="M154" s="8">
        <v>41996</v>
      </c>
      <c r="S154" s="12"/>
      <c r="X154" s="18">
        <f>T154+U154+V154+W154</f>
        <v>0</v>
      </c>
      <c r="Y154" s="12"/>
      <c r="Z154" s="15"/>
      <c r="AA154" s="15"/>
    </row>
    <row r="155" spans="1:28">
      <c r="A155" s="2">
        <v>83</v>
      </c>
      <c r="B155" s="3">
        <v>8000</v>
      </c>
      <c r="C155" s="3">
        <f t="shared" si="1"/>
        <v>8</v>
      </c>
      <c r="D155" s="3">
        <f>B155-C155</f>
        <v>7992</v>
      </c>
      <c r="E155" s="5">
        <f>J155+K155</f>
        <v>7989</v>
      </c>
      <c r="F155" s="6">
        <v>19</v>
      </c>
      <c r="G155" s="6">
        <v>426</v>
      </c>
      <c r="H155" s="6">
        <v>177</v>
      </c>
      <c r="I155" s="6">
        <v>115</v>
      </c>
      <c r="J155" s="5">
        <f>F155+G155+H155+I155</f>
        <v>737</v>
      </c>
      <c r="K155" s="5">
        <v>7252</v>
      </c>
      <c r="L155" s="7">
        <v>41994</v>
      </c>
      <c r="M155" s="8">
        <v>41996</v>
      </c>
      <c r="S155" s="12"/>
      <c r="X155" s="18">
        <f>T155+U155+V155+W155</f>
        <v>0</v>
      </c>
      <c r="Y155" s="12"/>
      <c r="Z155" s="15"/>
      <c r="AA155" s="15"/>
    </row>
    <row r="156" spans="1:28">
      <c r="A156" s="2">
        <v>84</v>
      </c>
      <c r="B156" s="3">
        <v>8000</v>
      </c>
      <c r="C156" s="3">
        <f t="shared" si="1"/>
        <v>8</v>
      </c>
      <c r="D156" s="3">
        <f>B156-C156</f>
        <v>7992</v>
      </c>
      <c r="E156" s="5">
        <f>J156+K156</f>
        <v>7985</v>
      </c>
      <c r="F156" s="6">
        <v>35</v>
      </c>
      <c r="G156" s="6">
        <v>685</v>
      </c>
      <c r="H156" s="6">
        <v>86</v>
      </c>
      <c r="I156" s="6">
        <v>74</v>
      </c>
      <c r="J156" s="5">
        <f>F156+G156+H156+I156</f>
        <v>880</v>
      </c>
      <c r="K156" s="5">
        <v>7105</v>
      </c>
      <c r="L156" s="7">
        <v>41995</v>
      </c>
      <c r="M156" s="8">
        <v>41998</v>
      </c>
      <c r="O156" s="2">
        <v>65</v>
      </c>
      <c r="P156" s="16">
        <v>10000</v>
      </c>
      <c r="Q156" s="17">
        <v>8</v>
      </c>
      <c r="R156" s="17">
        <f>P156-Q156</f>
        <v>9992</v>
      </c>
      <c r="S156" s="18">
        <f>X156+Y156</f>
        <v>9984</v>
      </c>
      <c r="T156" s="6">
        <v>52</v>
      </c>
      <c r="U156" s="6">
        <v>489</v>
      </c>
      <c r="V156" s="6">
        <v>44</v>
      </c>
      <c r="W156" s="6">
        <v>48</v>
      </c>
      <c r="X156" s="18">
        <f>T156+U156+V156+W156</f>
        <v>633</v>
      </c>
      <c r="Y156" s="18">
        <v>9351</v>
      </c>
      <c r="Z156" s="19">
        <v>41995</v>
      </c>
      <c r="AA156" s="20">
        <v>41999</v>
      </c>
    </row>
    <row r="157" spans="1:28">
      <c r="E157" s="4"/>
      <c r="J157" s="5">
        <f>F157+G157+H157+I157</f>
        <v>0</v>
      </c>
      <c r="K157" s="4"/>
      <c r="L157" s="48"/>
      <c r="M157" s="48"/>
      <c r="O157" s="2">
        <v>66</v>
      </c>
      <c r="P157" s="16">
        <v>10000</v>
      </c>
      <c r="Q157" s="17">
        <v>8</v>
      </c>
      <c r="R157" s="17">
        <f>P157-Q157</f>
        <v>9992</v>
      </c>
      <c r="S157" s="18">
        <f>X157+Y157</f>
        <v>9984</v>
      </c>
      <c r="T157" s="6">
        <v>24</v>
      </c>
      <c r="U157" s="6">
        <v>173</v>
      </c>
      <c r="V157" s="6">
        <v>43</v>
      </c>
      <c r="W157" s="6">
        <v>45</v>
      </c>
      <c r="X157" s="18">
        <f>T157+U157+V157+W157</f>
        <v>285</v>
      </c>
      <c r="Y157" s="18">
        <v>9699</v>
      </c>
      <c r="Z157" s="19">
        <v>41995</v>
      </c>
      <c r="AA157" s="20">
        <v>42000</v>
      </c>
    </row>
    <row r="158" spans="1:28">
      <c r="A158" s="2">
        <v>85</v>
      </c>
      <c r="B158" s="3">
        <v>7200</v>
      </c>
      <c r="C158" s="3">
        <f>C156</f>
        <v>8</v>
      </c>
      <c r="D158" s="3">
        <f>B158-C158</f>
        <v>7192</v>
      </c>
      <c r="E158" s="5">
        <f>J158+K158</f>
        <v>7182</v>
      </c>
      <c r="F158" s="6">
        <v>43</v>
      </c>
      <c r="G158" s="6">
        <v>260</v>
      </c>
      <c r="H158" s="6">
        <v>130</v>
      </c>
      <c r="I158" s="6">
        <v>69</v>
      </c>
      <c r="J158" s="5">
        <f>F158+G158+H158+I158</f>
        <v>502</v>
      </c>
      <c r="K158" s="5">
        <v>6680</v>
      </c>
      <c r="L158" s="7">
        <v>41996</v>
      </c>
      <c r="M158" s="8">
        <v>41998</v>
      </c>
      <c r="S158" s="12"/>
      <c r="X158" s="12"/>
      <c r="Y158" s="12"/>
      <c r="Z158" s="15"/>
      <c r="AA158" s="15"/>
    </row>
    <row r="159" spans="1:28" s="42" customFormat="1">
      <c r="A159" s="41"/>
      <c r="F159" s="43"/>
      <c r="G159" s="43"/>
      <c r="H159" s="43"/>
      <c r="I159" s="43"/>
      <c r="L159" s="44"/>
      <c r="M159" s="44"/>
      <c r="N159" s="44"/>
      <c r="O159" s="41"/>
      <c r="P159" s="45"/>
      <c r="Q159" s="46"/>
      <c r="R159" s="46"/>
      <c r="S159" s="46"/>
      <c r="T159" s="43"/>
      <c r="U159" s="43"/>
      <c r="V159" s="43"/>
      <c r="W159" s="43"/>
      <c r="X159" s="46"/>
      <c r="Y159" s="46"/>
      <c r="Z159" s="47"/>
      <c r="AA159" s="47"/>
      <c r="AB159" s="46"/>
    </row>
    <row r="160" spans="1:28">
      <c r="A160" s="2">
        <v>86</v>
      </c>
      <c r="B160" s="3">
        <v>8000</v>
      </c>
      <c r="C160" s="3">
        <f>C158</f>
        <v>8</v>
      </c>
      <c r="D160" s="3">
        <f>B160-C160</f>
        <v>7992</v>
      </c>
      <c r="E160" s="5">
        <f>J160+K160</f>
        <v>7982</v>
      </c>
      <c r="F160" s="6">
        <v>41</v>
      </c>
      <c r="G160" s="6">
        <v>336</v>
      </c>
      <c r="H160" s="6">
        <v>157</v>
      </c>
      <c r="I160" s="6">
        <v>78</v>
      </c>
      <c r="J160" s="5">
        <f>F160+G160+H160+I160</f>
        <v>612</v>
      </c>
      <c r="K160" s="5">
        <v>7370</v>
      </c>
      <c r="L160" s="7">
        <v>41998</v>
      </c>
      <c r="M160" s="8">
        <v>41999</v>
      </c>
      <c r="O160" s="2">
        <v>67</v>
      </c>
      <c r="P160" s="16">
        <v>10000</v>
      </c>
      <c r="Q160" s="17">
        <v>8</v>
      </c>
      <c r="R160" s="17">
        <f>P160-Q160</f>
        <v>9992</v>
      </c>
      <c r="S160" s="18">
        <f>X160+Y160</f>
        <v>9982</v>
      </c>
      <c r="T160" s="6">
        <v>36</v>
      </c>
      <c r="U160" s="6">
        <v>407</v>
      </c>
      <c r="V160" s="6">
        <v>34</v>
      </c>
      <c r="W160" s="6">
        <v>78</v>
      </c>
      <c r="X160" s="18">
        <f>T160+U160+V160+W160</f>
        <v>555</v>
      </c>
      <c r="Y160" s="18">
        <v>9427</v>
      </c>
      <c r="Z160" s="19">
        <v>41998</v>
      </c>
      <c r="AA160" s="20">
        <v>42000</v>
      </c>
    </row>
    <row r="161" spans="1:28">
      <c r="A161" s="2">
        <v>87</v>
      </c>
      <c r="B161" s="3">
        <v>8000</v>
      </c>
      <c r="C161" s="3">
        <f t="shared" si="1"/>
        <v>8</v>
      </c>
      <c r="D161" s="3">
        <f>B161-C161</f>
        <v>7992</v>
      </c>
      <c r="E161" s="5">
        <f>J161+K161</f>
        <v>7983</v>
      </c>
      <c r="F161" s="6">
        <v>91</v>
      </c>
      <c r="G161" s="6">
        <v>356</v>
      </c>
      <c r="H161" s="6">
        <v>128</v>
      </c>
      <c r="I161" s="6">
        <v>53</v>
      </c>
      <c r="J161" s="5">
        <f>F161+G161+H161+I161</f>
        <v>628</v>
      </c>
      <c r="K161" s="5">
        <v>7355</v>
      </c>
      <c r="L161" s="7">
        <v>41999</v>
      </c>
      <c r="M161" s="8">
        <v>42001</v>
      </c>
      <c r="O161" s="2">
        <v>68</v>
      </c>
      <c r="P161" s="16">
        <v>10000</v>
      </c>
      <c r="Q161" s="17">
        <v>8</v>
      </c>
      <c r="R161" s="17">
        <f>P161-Q161</f>
        <v>9992</v>
      </c>
      <c r="S161" s="18">
        <f>X161+Y161</f>
        <v>9982</v>
      </c>
      <c r="T161" s="6">
        <v>24</v>
      </c>
      <c r="U161" s="6">
        <v>401</v>
      </c>
      <c r="V161" s="6">
        <v>54</v>
      </c>
      <c r="W161" s="6">
        <v>77</v>
      </c>
      <c r="X161" s="18">
        <f>T161+U161+V161+W161</f>
        <v>556</v>
      </c>
      <c r="Y161" s="18">
        <v>9426</v>
      </c>
      <c r="Z161" s="19">
        <v>41999</v>
      </c>
      <c r="AA161" s="20">
        <v>42001</v>
      </c>
    </row>
    <row r="162" spans="1:28">
      <c r="A162" s="2">
        <v>88</v>
      </c>
      <c r="B162" s="3">
        <v>8000</v>
      </c>
      <c r="C162" s="3">
        <f t="shared" si="1"/>
        <v>8</v>
      </c>
      <c r="D162" s="3">
        <f>B162-C162</f>
        <v>7992</v>
      </c>
      <c r="E162" s="5">
        <f>J162+K162</f>
        <v>7984</v>
      </c>
      <c r="F162" s="6">
        <v>106</v>
      </c>
      <c r="G162" s="6">
        <v>311</v>
      </c>
      <c r="H162" s="6">
        <v>127</v>
      </c>
      <c r="I162" s="6">
        <v>32</v>
      </c>
      <c r="J162" s="5">
        <f>F162+G162+H162+I162</f>
        <v>576</v>
      </c>
      <c r="K162" s="5">
        <v>7408</v>
      </c>
      <c r="L162" s="7">
        <v>41999</v>
      </c>
      <c r="M162" s="8">
        <v>42002</v>
      </c>
      <c r="S162" s="12"/>
      <c r="X162" s="18">
        <f>T162+U162+V162+W162</f>
        <v>0</v>
      </c>
      <c r="Y162" s="12"/>
      <c r="Z162" s="15"/>
      <c r="AA162" s="15"/>
    </row>
    <row r="163" spans="1:28">
      <c r="A163" s="2">
        <v>89</v>
      </c>
      <c r="B163" s="3">
        <v>8000</v>
      </c>
      <c r="C163" s="3">
        <f t="shared" si="1"/>
        <v>8</v>
      </c>
      <c r="D163" s="3">
        <f>B163-C163</f>
        <v>7992</v>
      </c>
      <c r="E163" s="5">
        <f>J163+K163</f>
        <v>7982</v>
      </c>
      <c r="F163" s="6">
        <v>95</v>
      </c>
      <c r="G163" s="6">
        <v>215</v>
      </c>
      <c r="H163" s="6">
        <v>187</v>
      </c>
      <c r="I163" s="6">
        <v>32</v>
      </c>
      <c r="J163" s="5">
        <f>F163+G163+H163+I163</f>
        <v>529</v>
      </c>
      <c r="K163" s="5">
        <v>7453</v>
      </c>
      <c r="L163" s="7">
        <v>42000</v>
      </c>
      <c r="M163" s="8">
        <v>42002</v>
      </c>
      <c r="O163" s="2">
        <v>69</v>
      </c>
      <c r="P163" s="16">
        <v>10000</v>
      </c>
      <c r="Q163" s="17">
        <v>8</v>
      </c>
      <c r="R163" s="17">
        <f>P163-Q163</f>
        <v>9992</v>
      </c>
      <c r="S163" s="18">
        <f>X163+Y163</f>
        <v>9984</v>
      </c>
      <c r="T163" s="6">
        <v>24</v>
      </c>
      <c r="U163" s="6">
        <v>474</v>
      </c>
      <c r="V163" s="6">
        <v>1536</v>
      </c>
      <c r="W163" s="6">
        <v>71</v>
      </c>
      <c r="X163" s="18">
        <f>T163+U163+V163+W163</f>
        <v>2105</v>
      </c>
      <c r="Y163" s="18">
        <v>7879</v>
      </c>
      <c r="Z163" s="19">
        <v>42000</v>
      </c>
      <c r="AA163" s="20">
        <v>42002</v>
      </c>
    </row>
    <row r="164" spans="1:28">
      <c r="E164" s="4"/>
      <c r="J164" s="5">
        <f>F164+G164+H164+I164</f>
        <v>0</v>
      </c>
      <c r="K164" s="4"/>
      <c r="L164" s="48"/>
      <c r="M164" s="48"/>
      <c r="O164" s="2">
        <v>70</v>
      </c>
      <c r="P164" s="16">
        <v>10000</v>
      </c>
      <c r="Q164" s="17">
        <v>8</v>
      </c>
      <c r="R164" s="17">
        <f>P164-Q164</f>
        <v>9992</v>
      </c>
      <c r="S164" s="18">
        <f>X164+Y164</f>
        <v>9987</v>
      </c>
      <c r="T164" s="6">
        <v>17</v>
      </c>
      <c r="U164" s="6">
        <v>335</v>
      </c>
      <c r="V164" s="6">
        <v>92</v>
      </c>
      <c r="W164" s="6">
        <v>75</v>
      </c>
      <c r="X164" s="18">
        <f>T164+U164+V164+W164</f>
        <v>519</v>
      </c>
      <c r="Y164" s="18">
        <v>9468</v>
      </c>
      <c r="Z164" s="19">
        <v>42000</v>
      </c>
      <c r="AA164" s="20">
        <v>42003</v>
      </c>
    </row>
    <row r="165" spans="1:28">
      <c r="E165" s="4"/>
      <c r="J165" s="5">
        <f>F165+G165+H165+I165</f>
        <v>0</v>
      </c>
      <c r="K165" s="4"/>
      <c r="L165" s="48"/>
      <c r="M165" s="48"/>
      <c r="O165" s="2">
        <v>71</v>
      </c>
      <c r="P165" s="16">
        <v>10000</v>
      </c>
      <c r="Q165" s="17">
        <v>8</v>
      </c>
      <c r="R165" s="17">
        <f>P165-Q165</f>
        <v>9992</v>
      </c>
      <c r="S165" s="18">
        <f>X165+Y165</f>
        <v>9981</v>
      </c>
      <c r="T165" s="6">
        <v>6</v>
      </c>
      <c r="U165" s="6">
        <v>213</v>
      </c>
      <c r="V165" s="6">
        <v>57</v>
      </c>
      <c r="W165" s="6">
        <v>91</v>
      </c>
      <c r="X165" s="18">
        <f>T165+U165+V165+W165</f>
        <v>367</v>
      </c>
      <c r="Y165" s="18">
        <v>9614</v>
      </c>
      <c r="Z165" s="19">
        <v>42000</v>
      </c>
      <c r="AA165" s="20">
        <v>41640</v>
      </c>
    </row>
    <row r="166" spans="1:28">
      <c r="A166" s="2">
        <v>90</v>
      </c>
      <c r="B166" s="3">
        <v>8000</v>
      </c>
      <c r="C166" s="3">
        <f>C163</f>
        <v>8</v>
      </c>
      <c r="D166" s="3">
        <f>B166-C166</f>
        <v>7992</v>
      </c>
      <c r="E166" s="5">
        <f>J166+K166</f>
        <v>7982</v>
      </c>
      <c r="F166" s="6">
        <v>50</v>
      </c>
      <c r="G166" s="6">
        <v>345</v>
      </c>
      <c r="H166" s="6">
        <v>105</v>
      </c>
      <c r="I166" s="6">
        <v>15</v>
      </c>
      <c r="J166" s="5">
        <f>F166+G166+H166+I166</f>
        <v>515</v>
      </c>
      <c r="K166" s="5">
        <v>7467</v>
      </c>
      <c r="L166" s="7">
        <v>42001</v>
      </c>
      <c r="M166" s="8">
        <v>42003</v>
      </c>
      <c r="O166" s="2">
        <v>72</v>
      </c>
      <c r="P166" s="16">
        <v>10000</v>
      </c>
      <c r="Q166" s="17">
        <v>8</v>
      </c>
      <c r="R166" s="17">
        <f>P166-Q166</f>
        <v>9992</v>
      </c>
      <c r="S166" s="18">
        <f>X166+Y166</f>
        <v>9981</v>
      </c>
      <c r="T166" s="6">
        <v>96</v>
      </c>
      <c r="U166" s="6">
        <v>434</v>
      </c>
      <c r="V166" s="6">
        <v>178</v>
      </c>
      <c r="W166" s="6">
        <v>53</v>
      </c>
      <c r="X166" s="18">
        <f>T166+U166+V166+W166</f>
        <v>761</v>
      </c>
      <c r="Y166" s="18">
        <v>9220</v>
      </c>
      <c r="Z166" s="19">
        <v>42001</v>
      </c>
      <c r="AA166" s="20">
        <v>41641</v>
      </c>
    </row>
    <row r="167" spans="1:28">
      <c r="A167" s="2">
        <v>91</v>
      </c>
      <c r="B167" s="3">
        <v>8000</v>
      </c>
      <c r="C167" s="3">
        <f t="shared" si="1"/>
        <v>8</v>
      </c>
      <c r="D167" s="3">
        <f>B167-C167</f>
        <v>7992</v>
      </c>
      <c r="E167" s="5">
        <f>J167+K167</f>
        <v>7986</v>
      </c>
      <c r="F167" s="6">
        <v>110</v>
      </c>
      <c r="G167" s="6">
        <v>818</v>
      </c>
      <c r="H167" s="6">
        <v>177</v>
      </c>
      <c r="I167" s="6">
        <v>47</v>
      </c>
      <c r="J167" s="5">
        <f>F167+G167+H167+I167</f>
        <v>1152</v>
      </c>
      <c r="K167" s="5">
        <v>6834</v>
      </c>
      <c r="L167" s="7">
        <v>42001</v>
      </c>
      <c r="M167" s="8">
        <v>41640</v>
      </c>
      <c r="S167" s="12"/>
      <c r="X167" s="18">
        <f>T167+U167+V167+W167</f>
        <v>0</v>
      </c>
      <c r="Y167" s="12"/>
      <c r="Z167" s="15"/>
      <c r="AA167" s="15"/>
    </row>
    <row r="168" spans="1:28">
      <c r="A168" s="2">
        <v>92</v>
      </c>
      <c r="B168" s="3">
        <v>8000</v>
      </c>
      <c r="C168" s="3">
        <f t="shared" si="1"/>
        <v>8</v>
      </c>
      <c r="D168" s="3">
        <f>B168-C168</f>
        <v>7992</v>
      </c>
      <c r="E168" s="5">
        <f>J168+K168</f>
        <v>7982</v>
      </c>
      <c r="F168" s="6">
        <v>78</v>
      </c>
      <c r="G168" s="6">
        <v>408</v>
      </c>
      <c r="H168" s="6">
        <v>112</v>
      </c>
      <c r="I168" s="6">
        <v>16</v>
      </c>
      <c r="J168" s="5">
        <f>F168+G168+H168+I168</f>
        <v>614</v>
      </c>
      <c r="K168" s="5">
        <v>7368</v>
      </c>
      <c r="L168" s="7">
        <v>42002</v>
      </c>
      <c r="M168" s="8">
        <v>41641</v>
      </c>
      <c r="S168" s="12"/>
      <c r="X168" s="18">
        <f>T168+U168+V168+W168</f>
        <v>0</v>
      </c>
      <c r="Y168" s="12"/>
      <c r="Z168" s="15"/>
      <c r="AA168" s="15"/>
    </row>
    <row r="169" spans="1:28">
      <c r="A169" s="2">
        <v>93</v>
      </c>
      <c r="B169" s="3">
        <v>8000</v>
      </c>
      <c r="C169" s="3">
        <f t="shared" si="1"/>
        <v>8</v>
      </c>
      <c r="D169" s="3">
        <f>B169-C169</f>
        <v>7992</v>
      </c>
      <c r="E169" s="5">
        <f>J169+K169</f>
        <v>7981</v>
      </c>
      <c r="F169" s="6">
        <v>129</v>
      </c>
      <c r="G169" s="6">
        <v>313</v>
      </c>
      <c r="H169" s="6">
        <v>81</v>
      </c>
      <c r="I169" s="6">
        <v>14</v>
      </c>
      <c r="J169" s="5">
        <f>F169+G169+H169+I169</f>
        <v>537</v>
      </c>
      <c r="K169" s="5">
        <v>7444</v>
      </c>
      <c r="L169" s="7">
        <v>42003</v>
      </c>
      <c r="M169" s="8">
        <v>41642</v>
      </c>
      <c r="O169" s="2">
        <v>73</v>
      </c>
      <c r="P169" s="16">
        <v>10000</v>
      </c>
      <c r="Q169" s="17">
        <v>8</v>
      </c>
      <c r="R169" s="17">
        <f>P169-Q169</f>
        <v>9992</v>
      </c>
      <c r="S169" s="18">
        <f>X169+Y169</f>
        <v>9982</v>
      </c>
      <c r="T169" s="6">
        <v>46</v>
      </c>
      <c r="U169" s="6">
        <v>334</v>
      </c>
      <c r="V169" s="6">
        <v>86</v>
      </c>
      <c r="W169" s="6">
        <v>112</v>
      </c>
      <c r="X169" s="18">
        <f>T169+U169+V169+W169</f>
        <v>578</v>
      </c>
      <c r="Y169" s="18">
        <v>9404</v>
      </c>
      <c r="Z169" s="19">
        <v>42003</v>
      </c>
      <c r="AA169" s="20">
        <v>41641</v>
      </c>
    </row>
    <row r="170" spans="1:28">
      <c r="A170" s="2">
        <v>94</v>
      </c>
      <c r="B170" s="3">
        <v>4000</v>
      </c>
      <c r="C170" s="3">
        <f t="shared" si="1"/>
        <v>8</v>
      </c>
      <c r="D170" s="3">
        <f>B170-C170</f>
        <v>3992</v>
      </c>
      <c r="E170" s="5">
        <f>J170+K170</f>
        <v>3982</v>
      </c>
      <c r="F170" s="6">
        <v>45</v>
      </c>
      <c r="G170" s="6">
        <v>177</v>
      </c>
      <c r="H170" s="6">
        <v>45</v>
      </c>
      <c r="I170" s="6">
        <v>8</v>
      </c>
      <c r="J170" s="5">
        <f>F170+G170+H170+I170</f>
        <v>275</v>
      </c>
      <c r="K170" s="5">
        <v>3707</v>
      </c>
      <c r="L170" s="7">
        <v>42003</v>
      </c>
      <c r="M170" s="8">
        <v>41642</v>
      </c>
      <c r="O170" s="2">
        <v>74</v>
      </c>
      <c r="P170" s="16">
        <v>6000</v>
      </c>
      <c r="Q170" s="17">
        <v>8</v>
      </c>
      <c r="R170" s="17">
        <f>P170-Q170</f>
        <v>5992</v>
      </c>
      <c r="S170" s="18">
        <f>X170+Y170</f>
        <v>5982</v>
      </c>
      <c r="T170" s="6">
        <v>72</v>
      </c>
      <c r="U170" s="6">
        <v>338</v>
      </c>
      <c r="V170" s="6">
        <v>110</v>
      </c>
      <c r="W170" s="6">
        <v>31</v>
      </c>
      <c r="X170" s="18">
        <f>T170+U170+V170+W170</f>
        <v>551</v>
      </c>
      <c r="Y170" s="18">
        <v>5431</v>
      </c>
      <c r="Z170" s="19">
        <v>42003</v>
      </c>
      <c r="AA170" s="20">
        <v>41643</v>
      </c>
    </row>
    <row r="171" spans="1:28" s="42" customFormat="1">
      <c r="A171" s="41"/>
      <c r="F171" s="43"/>
      <c r="G171" s="43"/>
      <c r="H171" s="43"/>
      <c r="I171" s="43"/>
      <c r="L171" s="44">
        <v>41639</v>
      </c>
      <c r="M171" s="44"/>
      <c r="N171" s="44"/>
      <c r="O171" s="41"/>
      <c r="P171" s="45"/>
      <c r="Q171" s="46"/>
      <c r="R171" s="46"/>
      <c r="S171" s="46"/>
      <c r="T171" s="43"/>
      <c r="U171" s="43"/>
      <c r="V171" s="43"/>
      <c r="W171" s="43"/>
      <c r="X171" s="46"/>
      <c r="Y171" s="46"/>
      <c r="Z171" s="47"/>
      <c r="AA171" s="47"/>
      <c r="AB171" s="46"/>
    </row>
    <row r="172" spans="1:28" s="34" customFormat="1">
      <c r="A172" s="32"/>
      <c r="B172" s="33" t="s">
        <v>101</v>
      </c>
      <c r="E172" s="35"/>
      <c r="F172" s="36"/>
      <c r="G172" s="36"/>
      <c r="H172" s="36"/>
      <c r="I172" s="36"/>
      <c r="J172" s="35"/>
      <c r="K172" s="32"/>
      <c r="L172" s="32"/>
      <c r="M172" s="37"/>
      <c r="N172" s="37"/>
      <c r="O172" s="32"/>
      <c r="P172" s="38"/>
      <c r="Q172" s="35"/>
      <c r="R172" s="35"/>
      <c r="S172" s="35"/>
      <c r="T172" s="36"/>
      <c r="U172" s="36"/>
      <c r="V172" s="36"/>
      <c r="W172" s="36"/>
      <c r="X172" s="35"/>
      <c r="Y172" s="32"/>
      <c r="Z172" s="39"/>
      <c r="AA172" s="40"/>
      <c r="AB172" s="35"/>
    </row>
    <row r="173" spans="1:28">
      <c r="E173" s="11"/>
      <c r="J173" s="11"/>
      <c r="K173" s="60"/>
      <c r="L173" s="9">
        <v>41640</v>
      </c>
      <c r="S173" s="12"/>
      <c r="X173" s="12"/>
      <c r="Y173" s="2"/>
      <c r="Z173" s="65"/>
      <c r="AA173" s="15"/>
    </row>
    <row r="174" spans="1:28">
      <c r="E174" s="11"/>
      <c r="J174" s="11"/>
      <c r="K174" s="60"/>
      <c r="L174" s="9">
        <v>41641</v>
      </c>
      <c r="S174" s="12"/>
      <c r="X174" s="12"/>
      <c r="Y174" s="2"/>
      <c r="Z174" s="65"/>
      <c r="AA174" s="15"/>
    </row>
    <row r="175" spans="1:28">
      <c r="A175" s="2">
        <v>1</v>
      </c>
      <c r="B175" s="3">
        <v>6400</v>
      </c>
      <c r="C175" s="3">
        <v>8</v>
      </c>
      <c r="D175" s="3">
        <f>B175-C175</f>
        <v>6392</v>
      </c>
      <c r="E175" s="5">
        <f>J175+K175</f>
        <v>6382</v>
      </c>
      <c r="F175" s="6">
        <v>43</v>
      </c>
      <c r="G175" s="6">
        <v>334</v>
      </c>
      <c r="H175" s="6">
        <v>180</v>
      </c>
      <c r="I175" s="6">
        <v>27</v>
      </c>
      <c r="J175" s="5">
        <f>F175+G175+H175+I175</f>
        <v>584</v>
      </c>
      <c r="K175" s="5">
        <v>5798</v>
      </c>
      <c r="L175" s="7">
        <v>41642</v>
      </c>
      <c r="M175" s="8">
        <v>41643</v>
      </c>
      <c r="O175" s="2">
        <v>75</v>
      </c>
      <c r="P175" s="16">
        <v>8000</v>
      </c>
      <c r="Q175" s="17">
        <v>8</v>
      </c>
      <c r="R175" s="17">
        <f>P175-Q175</f>
        <v>7992</v>
      </c>
      <c r="S175" s="18">
        <f>X175+Y175</f>
        <v>7983</v>
      </c>
      <c r="T175" s="6">
        <v>42</v>
      </c>
      <c r="U175" s="6">
        <v>373</v>
      </c>
      <c r="V175" s="6">
        <v>789</v>
      </c>
      <c r="W175" s="6">
        <v>33</v>
      </c>
      <c r="X175" s="18">
        <f>T175+U175+V175+W175</f>
        <v>1237</v>
      </c>
      <c r="Y175" s="18">
        <v>6746</v>
      </c>
      <c r="Z175" s="19">
        <v>41642</v>
      </c>
      <c r="AA175" s="20">
        <v>41643</v>
      </c>
    </row>
    <row r="176" spans="1:28">
      <c r="A176" s="2">
        <v>2</v>
      </c>
      <c r="B176" s="3">
        <v>8000</v>
      </c>
      <c r="C176" s="3">
        <f t="shared" ref="C176:C188" si="2">C175</f>
        <v>8</v>
      </c>
      <c r="D176" s="3">
        <f>B176-C176</f>
        <v>7992</v>
      </c>
      <c r="E176" s="5">
        <f>J176+K176</f>
        <v>7982</v>
      </c>
      <c r="F176" s="6">
        <v>95</v>
      </c>
      <c r="G176" s="6">
        <v>352</v>
      </c>
      <c r="H176" s="6">
        <v>274</v>
      </c>
      <c r="I176" s="6">
        <v>32</v>
      </c>
      <c r="J176" s="5">
        <f>F176+G176+H176+I176</f>
        <v>753</v>
      </c>
      <c r="K176" s="5">
        <v>7229</v>
      </c>
      <c r="L176" s="7">
        <v>41642</v>
      </c>
      <c r="M176" s="8">
        <v>41644</v>
      </c>
      <c r="O176" s="2">
        <v>76</v>
      </c>
      <c r="P176" s="16">
        <v>10000</v>
      </c>
      <c r="Q176" s="17">
        <v>8</v>
      </c>
      <c r="R176" s="17">
        <f>P176-Q176</f>
        <v>9992</v>
      </c>
      <c r="S176" s="18">
        <f>X176+Y176</f>
        <v>9983</v>
      </c>
      <c r="T176" s="6">
        <v>38</v>
      </c>
      <c r="U176" s="6">
        <v>482</v>
      </c>
      <c r="V176" s="6">
        <v>85</v>
      </c>
      <c r="W176" s="6">
        <v>58</v>
      </c>
      <c r="X176" s="18">
        <f>T176+U176+V176+W176</f>
        <v>663</v>
      </c>
      <c r="Y176" s="18">
        <v>9320</v>
      </c>
      <c r="Z176" s="19">
        <v>41642</v>
      </c>
      <c r="AA176" s="20">
        <v>41647</v>
      </c>
    </row>
    <row r="177" spans="1:28">
      <c r="A177" s="2">
        <v>3</v>
      </c>
      <c r="B177" s="3">
        <v>8000</v>
      </c>
      <c r="C177" s="3">
        <f t="shared" si="2"/>
        <v>8</v>
      </c>
      <c r="D177" s="3">
        <f>B177-C177</f>
        <v>7992</v>
      </c>
      <c r="E177" s="5">
        <f>J177+K177</f>
        <v>7983</v>
      </c>
      <c r="F177" s="6">
        <v>88</v>
      </c>
      <c r="G177" s="6">
        <v>623</v>
      </c>
      <c r="H177" s="6">
        <v>422</v>
      </c>
      <c r="I177" s="6">
        <v>11</v>
      </c>
      <c r="J177" s="5">
        <f>F177+G177+H177+I177</f>
        <v>1144</v>
      </c>
      <c r="K177" s="5">
        <v>6839</v>
      </c>
      <c r="L177" s="7">
        <v>41643</v>
      </c>
      <c r="M177" s="8">
        <v>41644</v>
      </c>
      <c r="S177" s="12"/>
      <c r="X177" s="12"/>
      <c r="Y177" s="12"/>
      <c r="Z177" s="15"/>
      <c r="AA177" s="15"/>
    </row>
    <row r="178" spans="1:28">
      <c r="A178" s="2">
        <v>4</v>
      </c>
      <c r="B178" s="3">
        <v>8000</v>
      </c>
      <c r="C178" s="3">
        <f t="shared" si="2"/>
        <v>8</v>
      </c>
      <c r="D178" s="3">
        <f>B178-C178</f>
        <v>7992</v>
      </c>
      <c r="E178" s="5">
        <f>J178+K178</f>
        <v>7983</v>
      </c>
      <c r="F178" s="6">
        <v>82</v>
      </c>
      <c r="G178" s="6">
        <v>543</v>
      </c>
      <c r="H178" s="6">
        <v>1098</v>
      </c>
      <c r="I178" s="6">
        <v>13</v>
      </c>
      <c r="J178" s="5">
        <f>F178+G178+H178+I178</f>
        <v>1736</v>
      </c>
      <c r="K178" s="5">
        <v>6247</v>
      </c>
      <c r="L178" s="7">
        <v>41643</v>
      </c>
      <c r="M178" s="8">
        <v>41645</v>
      </c>
      <c r="S178" s="12"/>
      <c r="X178" s="12"/>
      <c r="Y178" s="12"/>
      <c r="Z178" s="15"/>
      <c r="AA178" s="15"/>
    </row>
    <row r="179" spans="1:28">
      <c r="A179" s="2">
        <v>5</v>
      </c>
      <c r="B179" s="3">
        <v>7200</v>
      </c>
      <c r="C179" s="3">
        <f t="shared" si="2"/>
        <v>8</v>
      </c>
      <c r="D179" s="3">
        <f>B179-C179</f>
        <v>7192</v>
      </c>
      <c r="E179" s="5">
        <f>J179+K179</f>
        <v>7182</v>
      </c>
      <c r="F179" s="6">
        <v>69</v>
      </c>
      <c r="G179" s="6">
        <v>494</v>
      </c>
      <c r="H179" s="6">
        <v>536</v>
      </c>
      <c r="I179" s="6">
        <v>11</v>
      </c>
      <c r="J179" s="5">
        <f>F179+G179+H179+I179</f>
        <v>1110</v>
      </c>
      <c r="K179" s="5">
        <v>6072</v>
      </c>
      <c r="L179" s="7">
        <v>41644</v>
      </c>
      <c r="M179" s="8">
        <v>41645</v>
      </c>
      <c r="S179" s="12"/>
      <c r="X179" s="12"/>
      <c r="Y179" s="12"/>
      <c r="Z179" s="15"/>
      <c r="AA179" s="15"/>
    </row>
    <row r="180" spans="1:28">
      <c r="A180" s="2">
        <v>6</v>
      </c>
      <c r="B180" s="3">
        <v>8000</v>
      </c>
      <c r="C180" s="3">
        <f t="shared" si="2"/>
        <v>8</v>
      </c>
      <c r="D180" s="3">
        <f>B180-C180</f>
        <v>7992</v>
      </c>
      <c r="E180" s="5">
        <f>J180+K180</f>
        <v>7985</v>
      </c>
      <c r="F180" s="6">
        <v>37</v>
      </c>
      <c r="G180" s="6">
        <v>520</v>
      </c>
      <c r="H180" s="6">
        <v>810</v>
      </c>
      <c r="I180" s="6">
        <v>13</v>
      </c>
      <c r="J180" s="5">
        <f>F180+G180+H180+I180</f>
        <v>1380</v>
      </c>
      <c r="K180" s="5">
        <v>6605</v>
      </c>
      <c r="L180" s="7">
        <v>41644</v>
      </c>
      <c r="M180" s="8">
        <v>41647</v>
      </c>
      <c r="S180" s="12"/>
      <c r="X180" s="12"/>
      <c r="Y180" s="12"/>
      <c r="Z180" s="15"/>
      <c r="AA180" s="15"/>
    </row>
    <row r="181" spans="1:28">
      <c r="A181" s="2">
        <v>7</v>
      </c>
      <c r="B181" s="3">
        <v>6400</v>
      </c>
      <c r="C181" s="3">
        <f t="shared" si="2"/>
        <v>8</v>
      </c>
      <c r="D181" s="3">
        <f>B181-C181</f>
        <v>6392</v>
      </c>
      <c r="E181" s="5">
        <f>J181+K181</f>
        <v>6385</v>
      </c>
      <c r="F181" s="6">
        <v>52</v>
      </c>
      <c r="G181" s="6">
        <v>527</v>
      </c>
      <c r="H181" s="6">
        <v>195</v>
      </c>
      <c r="I181" s="6">
        <v>7</v>
      </c>
      <c r="J181" s="5">
        <f>F181+G181+H181+I181</f>
        <v>781</v>
      </c>
      <c r="K181" s="5">
        <v>5604</v>
      </c>
      <c r="L181" s="7">
        <v>41645</v>
      </c>
      <c r="M181" s="8">
        <v>41647</v>
      </c>
      <c r="O181" s="2">
        <v>77</v>
      </c>
      <c r="P181" s="16">
        <v>10000</v>
      </c>
      <c r="Q181" s="17">
        <v>8</v>
      </c>
      <c r="R181" s="17">
        <f>P181-Q181</f>
        <v>9992</v>
      </c>
      <c r="S181" s="18">
        <f>X181+Y181</f>
        <v>9987</v>
      </c>
      <c r="T181" s="6">
        <v>29</v>
      </c>
      <c r="U181" s="6">
        <v>628</v>
      </c>
      <c r="V181" s="6">
        <v>79</v>
      </c>
      <c r="W181" s="6">
        <v>63</v>
      </c>
      <c r="X181" s="18">
        <f>T181+U181+V181+W181</f>
        <v>799</v>
      </c>
      <c r="Y181" s="18">
        <v>9188</v>
      </c>
      <c r="Z181" s="19">
        <v>41645</v>
      </c>
      <c r="AA181" s="20">
        <v>41648</v>
      </c>
    </row>
    <row r="182" spans="1:28" s="42" customFormat="1">
      <c r="A182" s="41"/>
      <c r="F182" s="43"/>
      <c r="G182" s="43"/>
      <c r="H182" s="43"/>
      <c r="I182" s="43"/>
      <c r="L182" s="44"/>
      <c r="M182" s="44"/>
      <c r="N182" s="44"/>
      <c r="O182" s="41"/>
      <c r="P182" s="45"/>
      <c r="Q182" s="46"/>
      <c r="R182" s="46"/>
      <c r="S182" s="46"/>
      <c r="T182" s="43"/>
      <c r="U182" s="43"/>
      <c r="V182" s="43"/>
      <c r="W182" s="43"/>
      <c r="X182" s="46"/>
      <c r="Y182" s="46"/>
      <c r="Z182" s="47"/>
      <c r="AA182" s="47"/>
      <c r="AB182" s="46"/>
    </row>
    <row r="183" spans="1:28">
      <c r="A183" s="2">
        <v>8</v>
      </c>
      <c r="B183" s="3">
        <v>6400</v>
      </c>
      <c r="C183" s="3">
        <f>C181</f>
        <v>8</v>
      </c>
      <c r="D183" s="3">
        <f>B183-C183</f>
        <v>6392</v>
      </c>
      <c r="E183" s="5">
        <f>J183+K183</f>
        <v>6383</v>
      </c>
      <c r="F183" s="6">
        <v>92</v>
      </c>
      <c r="G183" s="6">
        <v>587</v>
      </c>
      <c r="H183" s="6">
        <v>321</v>
      </c>
      <c r="I183" s="6">
        <v>15</v>
      </c>
      <c r="J183" s="5">
        <f>F183+G183+H183+I183</f>
        <v>1015</v>
      </c>
      <c r="K183" s="5">
        <v>5368</v>
      </c>
      <c r="L183" s="7">
        <v>41647</v>
      </c>
      <c r="M183" s="8">
        <v>41648</v>
      </c>
      <c r="O183" s="2">
        <v>78</v>
      </c>
      <c r="P183" s="16">
        <v>10000</v>
      </c>
      <c r="Q183" s="17">
        <v>8</v>
      </c>
      <c r="R183" s="17">
        <f>P183-Q183</f>
        <v>9992</v>
      </c>
      <c r="S183" s="18">
        <f>X183+Y183</f>
        <v>9989</v>
      </c>
      <c r="T183" s="6">
        <v>21</v>
      </c>
      <c r="U183" s="6">
        <v>630</v>
      </c>
      <c r="V183" s="6">
        <v>169</v>
      </c>
      <c r="W183" s="6">
        <v>38</v>
      </c>
      <c r="X183" s="18">
        <f>T183+U183+V183+W183</f>
        <v>858</v>
      </c>
      <c r="Y183" s="18">
        <v>9131</v>
      </c>
      <c r="Z183" s="19">
        <v>41647</v>
      </c>
      <c r="AA183" s="20">
        <v>41649</v>
      </c>
    </row>
    <row r="184" spans="1:28">
      <c r="A184" s="2">
        <v>9</v>
      </c>
      <c r="B184" s="3">
        <v>7200</v>
      </c>
      <c r="C184" s="3">
        <f t="shared" si="2"/>
        <v>8</v>
      </c>
      <c r="D184" s="3">
        <f>B184-C184</f>
        <v>7192</v>
      </c>
      <c r="E184" s="5">
        <f>J184+K184</f>
        <v>7182</v>
      </c>
      <c r="F184" s="6">
        <v>128</v>
      </c>
      <c r="G184" s="6">
        <v>390</v>
      </c>
      <c r="H184" s="6">
        <v>186</v>
      </c>
      <c r="I184" s="6">
        <v>25</v>
      </c>
      <c r="J184" s="5">
        <f>F184+G184+H184+I184</f>
        <v>729</v>
      </c>
      <c r="K184" s="5">
        <v>6453</v>
      </c>
      <c r="L184" s="7">
        <v>41647</v>
      </c>
      <c r="M184" s="8">
        <v>41649</v>
      </c>
      <c r="S184" s="12"/>
      <c r="X184" s="12"/>
      <c r="Y184" s="12"/>
      <c r="Z184" s="15"/>
      <c r="AA184" s="15"/>
    </row>
    <row r="185" spans="1:28">
      <c r="A185" s="2">
        <v>10</v>
      </c>
      <c r="B185" s="3">
        <v>8000</v>
      </c>
      <c r="C185" s="3">
        <f t="shared" si="2"/>
        <v>8</v>
      </c>
      <c r="D185" s="3">
        <f>B185-C185</f>
        <v>7992</v>
      </c>
      <c r="E185" s="5">
        <f>J185+K185</f>
        <v>7982</v>
      </c>
      <c r="F185" s="6">
        <v>62</v>
      </c>
      <c r="G185" s="6">
        <v>430</v>
      </c>
      <c r="H185" s="6">
        <v>84</v>
      </c>
      <c r="I185" s="6">
        <v>46</v>
      </c>
      <c r="J185" s="5">
        <f>F185+G185+H185+I185</f>
        <v>622</v>
      </c>
      <c r="K185" s="5">
        <v>7360</v>
      </c>
      <c r="L185" s="7">
        <v>41647</v>
      </c>
      <c r="M185" s="8">
        <v>41649</v>
      </c>
      <c r="S185" s="12"/>
      <c r="X185" s="12"/>
      <c r="Y185" s="12"/>
      <c r="Z185" s="15"/>
      <c r="AA185" s="15"/>
    </row>
    <row r="186" spans="1:28">
      <c r="A186" s="2">
        <v>11</v>
      </c>
      <c r="B186" s="3">
        <v>8000</v>
      </c>
      <c r="C186" s="3">
        <f t="shared" si="2"/>
        <v>8</v>
      </c>
      <c r="D186" s="3">
        <f>B186-C186</f>
        <v>7992</v>
      </c>
      <c r="E186" s="5">
        <f>J186+K186</f>
        <v>7982</v>
      </c>
      <c r="F186" s="6">
        <v>66</v>
      </c>
      <c r="G186" s="6">
        <v>546</v>
      </c>
      <c r="H186" s="6">
        <v>79</v>
      </c>
      <c r="I186" s="6">
        <v>36</v>
      </c>
      <c r="J186" s="5">
        <f>F186+G186+H186+I186</f>
        <v>727</v>
      </c>
      <c r="K186" s="5">
        <v>7255</v>
      </c>
      <c r="L186" s="7">
        <v>41648</v>
      </c>
      <c r="M186" s="8">
        <v>41650</v>
      </c>
      <c r="O186" s="2">
        <v>79</v>
      </c>
      <c r="P186" s="16">
        <v>8000</v>
      </c>
      <c r="Q186" s="17">
        <v>8</v>
      </c>
      <c r="R186" s="17">
        <f>P186-Q186</f>
        <v>7992</v>
      </c>
      <c r="S186" s="18">
        <f>X186+Y186</f>
        <v>7984</v>
      </c>
      <c r="T186" s="6">
        <v>27</v>
      </c>
      <c r="U186" s="6">
        <v>498</v>
      </c>
      <c r="V186" s="6">
        <v>74</v>
      </c>
      <c r="W186" s="6">
        <v>58</v>
      </c>
      <c r="X186" s="18">
        <f>T186+U186+V186+W186</f>
        <v>657</v>
      </c>
      <c r="Y186" s="18">
        <v>7327</v>
      </c>
      <c r="Z186" s="19">
        <v>41648</v>
      </c>
      <c r="AA186" s="20">
        <v>41650</v>
      </c>
    </row>
    <row r="187" spans="1:28">
      <c r="A187" s="2">
        <v>12</v>
      </c>
      <c r="B187" s="3">
        <v>8000</v>
      </c>
      <c r="C187" s="3">
        <f t="shared" si="2"/>
        <v>8</v>
      </c>
      <c r="D187" s="3">
        <f>B187-C187</f>
        <v>7992</v>
      </c>
      <c r="E187" s="5">
        <f>J187+K187</f>
        <v>7982</v>
      </c>
      <c r="F187" s="6">
        <v>57</v>
      </c>
      <c r="G187" s="6">
        <v>495</v>
      </c>
      <c r="H187" s="6">
        <v>73</v>
      </c>
      <c r="I187" s="6">
        <v>28</v>
      </c>
      <c r="J187" s="5">
        <f>F187+G187+H187+I187</f>
        <v>653</v>
      </c>
      <c r="K187" s="5">
        <v>7329</v>
      </c>
      <c r="L187" s="7">
        <v>41649</v>
      </c>
      <c r="M187" s="8">
        <v>41651</v>
      </c>
      <c r="O187" s="2">
        <v>80</v>
      </c>
      <c r="P187" s="16">
        <v>9000</v>
      </c>
      <c r="Q187" s="17">
        <v>8</v>
      </c>
      <c r="R187" s="17">
        <f>P187-Q187</f>
        <v>8992</v>
      </c>
      <c r="S187" s="18">
        <f>X187+Y187</f>
        <v>8981</v>
      </c>
      <c r="T187" s="6">
        <v>51</v>
      </c>
      <c r="U187" s="6">
        <v>559</v>
      </c>
      <c r="V187" s="6">
        <v>223</v>
      </c>
      <c r="W187" s="6">
        <v>39</v>
      </c>
      <c r="X187" s="18">
        <f>T187+U187+V187+W187</f>
        <v>872</v>
      </c>
      <c r="Y187" s="18">
        <v>8109</v>
      </c>
      <c r="Z187" s="19">
        <v>41649</v>
      </c>
      <c r="AA187" s="20">
        <v>41656</v>
      </c>
    </row>
    <row r="188" spans="1:28">
      <c r="A188" s="2">
        <v>13</v>
      </c>
      <c r="B188" s="3">
        <v>8000</v>
      </c>
      <c r="C188" s="3">
        <f t="shared" si="2"/>
        <v>8</v>
      </c>
      <c r="D188" s="3">
        <f>B188-C188</f>
        <v>7992</v>
      </c>
      <c r="E188" s="5">
        <f>J188+K188</f>
        <v>7982</v>
      </c>
      <c r="F188" s="6">
        <v>55</v>
      </c>
      <c r="G188" s="6">
        <v>575</v>
      </c>
      <c r="H188" s="6">
        <v>102</v>
      </c>
      <c r="I188" s="6">
        <v>23</v>
      </c>
      <c r="J188" s="5">
        <f>F188+G188+H188+I188</f>
        <v>755</v>
      </c>
      <c r="K188" s="5">
        <v>7227</v>
      </c>
      <c r="L188" s="7">
        <v>41650</v>
      </c>
      <c r="M188" s="8">
        <v>41651</v>
      </c>
    </row>
    <row r="189" spans="1:28">
      <c r="A189" s="2">
        <v>14</v>
      </c>
      <c r="B189" s="50">
        <v>6400</v>
      </c>
      <c r="C189" s="66">
        <v>8</v>
      </c>
      <c r="D189" s="66">
        <f>B189-C189</f>
        <v>6392</v>
      </c>
      <c r="E189" s="5">
        <f>J189+K189</f>
        <v>6382</v>
      </c>
      <c r="F189" s="6">
        <v>93</v>
      </c>
      <c r="G189" s="6">
        <v>306</v>
      </c>
      <c r="H189" s="6">
        <v>159</v>
      </c>
      <c r="I189" s="6">
        <v>23</v>
      </c>
      <c r="J189" s="5">
        <f>F189+G189+H189+I189</f>
        <v>581</v>
      </c>
      <c r="K189" s="5">
        <v>5801</v>
      </c>
      <c r="M189" s="8">
        <v>41654</v>
      </c>
    </row>
    <row r="190" spans="1:28" s="42" customFormat="1">
      <c r="A190" s="41"/>
      <c r="B190" s="67"/>
      <c r="C190" s="67"/>
      <c r="D190" s="67"/>
      <c r="F190" s="43"/>
      <c r="G190" s="43"/>
      <c r="H190" s="43"/>
      <c r="I190" s="43"/>
      <c r="L190" s="44"/>
      <c r="M190" s="44"/>
      <c r="N190" s="44"/>
      <c r="O190" s="41"/>
      <c r="P190" s="45"/>
      <c r="Q190" s="46"/>
      <c r="R190" s="46"/>
      <c r="S190" s="46"/>
      <c r="T190" s="43"/>
      <c r="U190" s="43"/>
      <c r="V190" s="43"/>
      <c r="W190" s="43"/>
      <c r="X190" s="46"/>
      <c r="Y190" s="46"/>
      <c r="Z190" s="47"/>
      <c r="AA190" s="47"/>
      <c r="AB190" s="46"/>
    </row>
    <row r="191" spans="1:28">
      <c r="A191" s="2">
        <v>15</v>
      </c>
      <c r="B191" s="50">
        <v>6400</v>
      </c>
      <c r="C191" s="66">
        <v>8</v>
      </c>
      <c r="D191" s="66">
        <f>B191-C191</f>
        <v>6392</v>
      </c>
      <c r="E191" s="5">
        <f>J191+K191</f>
        <v>6382</v>
      </c>
      <c r="F191" s="6">
        <v>59</v>
      </c>
      <c r="G191" s="6">
        <v>471</v>
      </c>
      <c r="H191" s="6">
        <v>82</v>
      </c>
      <c r="I191" s="6">
        <v>16</v>
      </c>
      <c r="J191" s="5">
        <f>F191+G191+H191+I191</f>
        <v>628</v>
      </c>
      <c r="K191" s="5">
        <v>5754</v>
      </c>
      <c r="M191" s="8">
        <v>41655</v>
      </c>
      <c r="P191" s="13"/>
      <c r="Q191" s="12"/>
      <c r="R191" s="12"/>
      <c r="S191" s="12"/>
      <c r="X191" s="12"/>
      <c r="Y191" s="12"/>
      <c r="Z191" s="15"/>
      <c r="AA191" s="15"/>
    </row>
    <row r="192" spans="1:28">
      <c r="A192" s="2">
        <v>16</v>
      </c>
      <c r="B192" s="66">
        <v>7200</v>
      </c>
      <c r="C192" s="66">
        <v>8</v>
      </c>
      <c r="D192" s="66">
        <f>B192-C192</f>
        <v>7192</v>
      </c>
      <c r="E192" s="5">
        <f>J192+K192</f>
        <v>7181</v>
      </c>
      <c r="F192" s="6">
        <v>45</v>
      </c>
      <c r="G192" s="6">
        <v>504</v>
      </c>
      <c r="H192" s="6">
        <v>130</v>
      </c>
      <c r="I192" s="6">
        <v>21</v>
      </c>
      <c r="J192" s="5">
        <f>F192+G192+H192+I192</f>
        <v>700</v>
      </c>
      <c r="K192" s="5">
        <v>6481</v>
      </c>
      <c r="M192" s="8">
        <v>41656</v>
      </c>
      <c r="O192" s="2">
        <v>81</v>
      </c>
      <c r="P192" s="68">
        <v>10000</v>
      </c>
      <c r="Q192" s="11">
        <v>8</v>
      </c>
      <c r="R192" s="11">
        <f>P192-Q192</f>
        <v>9992</v>
      </c>
      <c r="S192" s="18">
        <f>X192+Y192</f>
        <v>9981</v>
      </c>
      <c r="T192" s="6">
        <v>58</v>
      </c>
      <c r="U192" s="6">
        <v>515</v>
      </c>
      <c r="V192" s="6">
        <v>47</v>
      </c>
      <c r="W192" s="6">
        <v>37</v>
      </c>
      <c r="X192" s="18">
        <f>T192+U192+V192+W192</f>
        <v>657</v>
      </c>
      <c r="Y192" s="18">
        <v>9324</v>
      </c>
      <c r="AA192" s="20">
        <v>41657</v>
      </c>
    </row>
    <row r="193" spans="1:28">
      <c r="A193" s="2">
        <v>17</v>
      </c>
      <c r="B193" s="66">
        <v>8000</v>
      </c>
      <c r="C193" s="66">
        <v>8</v>
      </c>
      <c r="D193" s="66">
        <f>B193-C193</f>
        <v>7992</v>
      </c>
      <c r="E193" s="5">
        <f>J193+K193</f>
        <v>7982</v>
      </c>
      <c r="F193" s="6">
        <v>81</v>
      </c>
      <c r="G193" s="6">
        <v>498</v>
      </c>
      <c r="H193" s="6">
        <v>152</v>
      </c>
      <c r="I193" s="6">
        <v>21</v>
      </c>
      <c r="J193" s="5">
        <f>F193+G193+H193+I193</f>
        <v>752</v>
      </c>
      <c r="K193" s="5">
        <v>7230</v>
      </c>
      <c r="M193" s="8">
        <v>41657</v>
      </c>
      <c r="O193" s="2">
        <v>82</v>
      </c>
      <c r="P193" s="68">
        <v>8000</v>
      </c>
      <c r="Q193" s="11">
        <v>8</v>
      </c>
      <c r="R193" s="11">
        <f>P193-Q193</f>
        <v>7992</v>
      </c>
      <c r="S193" s="18">
        <f>X193+Y193</f>
        <v>7982</v>
      </c>
      <c r="T193" s="6">
        <v>18</v>
      </c>
      <c r="U193" s="6">
        <v>387</v>
      </c>
      <c r="V193" s="6">
        <v>24</v>
      </c>
      <c r="W193" s="6">
        <v>44</v>
      </c>
      <c r="X193" s="18">
        <f>T193+U193+V193+W193</f>
        <v>473</v>
      </c>
      <c r="Y193" s="18">
        <v>7509</v>
      </c>
      <c r="AA193" s="20">
        <v>41657</v>
      </c>
    </row>
    <row r="194" spans="1:28">
      <c r="A194" s="2">
        <v>18</v>
      </c>
      <c r="B194" s="66">
        <v>8000</v>
      </c>
      <c r="C194" s="66">
        <v>8</v>
      </c>
      <c r="D194" s="66">
        <f>B194-C194</f>
        <v>7992</v>
      </c>
      <c r="E194" s="5">
        <f>J194+K194</f>
        <v>7982</v>
      </c>
      <c r="F194" s="6">
        <v>28</v>
      </c>
      <c r="G194" s="6">
        <v>643</v>
      </c>
      <c r="H194" s="6">
        <v>123</v>
      </c>
      <c r="I194" s="6">
        <v>25</v>
      </c>
      <c r="J194" s="5">
        <f>F194+G194+H194+I194</f>
        <v>819</v>
      </c>
      <c r="K194" s="5">
        <v>7163</v>
      </c>
      <c r="M194" s="8">
        <v>41658</v>
      </c>
    </row>
    <row r="195" spans="1:28">
      <c r="A195" s="2">
        <v>19</v>
      </c>
      <c r="B195" s="66">
        <v>6400</v>
      </c>
      <c r="C195" s="66">
        <v>8</v>
      </c>
      <c r="D195" s="66">
        <f>B195-C195</f>
        <v>6392</v>
      </c>
      <c r="E195" s="5">
        <f>J195+K195</f>
        <v>6382</v>
      </c>
      <c r="F195" s="6">
        <v>52</v>
      </c>
      <c r="G195" s="6">
        <v>465</v>
      </c>
      <c r="H195" s="6">
        <v>171</v>
      </c>
      <c r="I195" s="6">
        <v>21</v>
      </c>
      <c r="J195" s="5">
        <f>F195+G195+H195+I195</f>
        <v>709</v>
      </c>
      <c r="K195" s="5">
        <v>5673</v>
      </c>
      <c r="M195" s="8">
        <v>41658</v>
      </c>
      <c r="P195" s="13"/>
      <c r="Q195" s="12"/>
      <c r="R195" s="12"/>
      <c r="S195" s="12"/>
      <c r="X195" s="12"/>
      <c r="Y195" s="12"/>
      <c r="Z195" s="15"/>
      <c r="AA195" s="15"/>
    </row>
    <row r="196" spans="1:28">
      <c r="A196" s="2">
        <v>20</v>
      </c>
      <c r="B196" s="23">
        <v>8000</v>
      </c>
      <c r="C196" s="23">
        <v>8</v>
      </c>
      <c r="D196" s="23">
        <f>B196-C196</f>
        <v>7992</v>
      </c>
      <c r="E196" s="24">
        <f>J196+K196</f>
        <v>7982</v>
      </c>
      <c r="F196" s="69">
        <v>66</v>
      </c>
      <c r="G196" s="69">
        <v>748</v>
      </c>
      <c r="H196" s="69">
        <v>72</v>
      </c>
      <c r="I196" s="69">
        <v>25</v>
      </c>
      <c r="J196" s="24">
        <f>F196+G196+H196+I196</f>
        <v>911</v>
      </c>
      <c r="K196" s="24">
        <v>7071</v>
      </c>
      <c r="L196" s="70">
        <v>41658</v>
      </c>
      <c r="M196" s="71">
        <v>41659</v>
      </c>
      <c r="O196" s="2">
        <v>83</v>
      </c>
      <c r="P196" s="72">
        <v>10000</v>
      </c>
      <c r="Q196" s="73">
        <v>8</v>
      </c>
      <c r="R196" s="73">
        <f>P196-Q196</f>
        <v>9992</v>
      </c>
      <c r="S196" s="74">
        <f>X196+Y196</f>
        <v>9982</v>
      </c>
      <c r="T196" s="69">
        <v>50</v>
      </c>
      <c r="U196" s="69">
        <v>625</v>
      </c>
      <c r="V196" s="69">
        <v>95</v>
      </c>
      <c r="W196" s="69">
        <v>35</v>
      </c>
      <c r="X196" s="74">
        <f>T196+U196+V196+W196</f>
        <v>805</v>
      </c>
      <c r="Y196" s="74">
        <v>9177</v>
      </c>
      <c r="Z196" s="75">
        <v>41658</v>
      </c>
      <c r="AA196" s="76">
        <v>41659</v>
      </c>
    </row>
    <row r="197" spans="1:28">
      <c r="A197" s="2">
        <v>21</v>
      </c>
      <c r="B197" s="23">
        <v>8000</v>
      </c>
      <c r="C197" s="23">
        <v>8</v>
      </c>
      <c r="D197" s="23">
        <f>B197-C197</f>
        <v>7992</v>
      </c>
      <c r="E197" s="24">
        <f>J197+K197</f>
        <v>7984</v>
      </c>
      <c r="F197" s="69">
        <v>57</v>
      </c>
      <c r="G197" s="69">
        <v>513</v>
      </c>
      <c r="H197" s="69">
        <v>243</v>
      </c>
      <c r="I197" s="69">
        <v>42</v>
      </c>
      <c r="J197" s="24">
        <f>F197+G197+H197+I197</f>
        <v>855</v>
      </c>
      <c r="K197" s="24">
        <v>7129</v>
      </c>
      <c r="L197" s="70">
        <v>41658</v>
      </c>
      <c r="M197" s="71">
        <v>41661</v>
      </c>
      <c r="O197" s="2">
        <v>84</v>
      </c>
      <c r="P197" s="72">
        <v>10000</v>
      </c>
      <c r="Q197" s="73">
        <v>8</v>
      </c>
      <c r="R197" s="73">
        <f>P197-Q197</f>
        <v>9992</v>
      </c>
      <c r="S197" s="74">
        <f>X197+Y197</f>
        <v>9982</v>
      </c>
      <c r="T197" s="69">
        <v>52</v>
      </c>
      <c r="U197" s="69">
        <v>538</v>
      </c>
      <c r="V197" s="69">
        <v>281</v>
      </c>
      <c r="W197" s="69">
        <v>48</v>
      </c>
      <c r="X197" s="74">
        <f>T197+U197+V197+W197</f>
        <v>919</v>
      </c>
      <c r="Y197" s="74">
        <v>9063</v>
      </c>
      <c r="Z197" s="75">
        <v>41658</v>
      </c>
      <c r="AA197" s="76">
        <v>41659</v>
      </c>
    </row>
    <row r="198" spans="1:28">
      <c r="A198" s="2">
        <v>22</v>
      </c>
      <c r="B198" s="23">
        <v>8000</v>
      </c>
      <c r="C198" s="23">
        <v>8</v>
      </c>
      <c r="D198" s="23">
        <f>B198-C198</f>
        <v>7992</v>
      </c>
      <c r="E198" s="24">
        <f>J198+K198</f>
        <v>7983</v>
      </c>
      <c r="F198" s="69">
        <v>89</v>
      </c>
      <c r="G198" s="69">
        <v>575</v>
      </c>
      <c r="H198" s="69">
        <v>264</v>
      </c>
      <c r="I198" s="69">
        <v>46</v>
      </c>
      <c r="J198" s="24">
        <f>F198+G198+H198+I198</f>
        <v>974</v>
      </c>
      <c r="K198" s="24">
        <v>7009</v>
      </c>
      <c r="L198" s="70">
        <v>41659</v>
      </c>
      <c r="M198" s="71">
        <v>41661</v>
      </c>
      <c r="O198" s="2">
        <v>85</v>
      </c>
      <c r="P198" s="72">
        <v>10000</v>
      </c>
      <c r="Q198" s="73">
        <v>8</v>
      </c>
      <c r="R198" s="73">
        <f>P198-Q198</f>
        <v>9992</v>
      </c>
      <c r="S198" s="74">
        <f>X198+Y198</f>
        <v>9982</v>
      </c>
      <c r="T198" s="69">
        <v>27</v>
      </c>
      <c r="U198" s="69">
        <v>197</v>
      </c>
      <c r="V198" s="69">
        <v>7351</v>
      </c>
      <c r="W198" s="69">
        <v>32</v>
      </c>
      <c r="X198" s="74">
        <f>T198+U198+V198+W198</f>
        <v>7607</v>
      </c>
      <c r="Y198" s="74">
        <v>2375</v>
      </c>
      <c r="Z198" s="75">
        <v>41659</v>
      </c>
      <c r="AA198" s="76">
        <v>41662</v>
      </c>
    </row>
    <row r="199" spans="1:28">
      <c r="A199" s="2">
        <v>23</v>
      </c>
      <c r="B199" s="23">
        <v>7200</v>
      </c>
      <c r="C199" s="23">
        <v>8</v>
      </c>
      <c r="D199" s="23">
        <f>B199-C199</f>
        <v>7192</v>
      </c>
      <c r="E199" s="28">
        <f>J199+K199</f>
        <v>7182</v>
      </c>
      <c r="F199" s="77">
        <v>72</v>
      </c>
      <c r="G199" s="77">
        <v>439</v>
      </c>
      <c r="H199" s="77">
        <v>48</v>
      </c>
      <c r="I199" s="77">
        <v>24</v>
      </c>
      <c r="J199" s="28">
        <f>F199+G199+H199+I199</f>
        <v>583</v>
      </c>
      <c r="K199" s="28">
        <v>6599</v>
      </c>
      <c r="L199" s="70">
        <v>41659</v>
      </c>
      <c r="M199" s="78">
        <v>41662</v>
      </c>
      <c r="O199" s="2">
        <v>86</v>
      </c>
      <c r="P199" s="72">
        <v>10000</v>
      </c>
      <c r="Q199" s="73">
        <v>8</v>
      </c>
      <c r="R199" s="73">
        <f>P199-Q199</f>
        <v>9992</v>
      </c>
      <c r="S199" s="79">
        <f>X199+Y199</f>
        <v>9984</v>
      </c>
      <c r="T199" s="77">
        <v>51</v>
      </c>
      <c r="U199" s="77">
        <v>413</v>
      </c>
      <c r="V199" s="77">
        <v>450</v>
      </c>
      <c r="W199" s="77">
        <v>28</v>
      </c>
      <c r="X199" s="79">
        <f>T199+U199+V199+W199</f>
        <v>942</v>
      </c>
      <c r="Y199" s="79">
        <v>9042</v>
      </c>
      <c r="Z199" s="75">
        <v>41659</v>
      </c>
      <c r="AA199" s="80">
        <v>41662</v>
      </c>
    </row>
    <row r="200" spans="1:28" s="42" customFormat="1">
      <c r="A200" s="41"/>
      <c r="F200" s="43"/>
      <c r="G200" s="43"/>
      <c r="H200" s="43"/>
      <c r="I200" s="43"/>
      <c r="L200" s="44"/>
      <c r="M200" s="44"/>
      <c r="N200" s="44"/>
      <c r="O200" s="41"/>
      <c r="P200" s="45"/>
      <c r="Q200" s="46"/>
      <c r="R200" s="46"/>
      <c r="S200" s="46"/>
      <c r="T200" s="43"/>
      <c r="U200" s="43"/>
      <c r="V200" s="43"/>
      <c r="W200" s="43"/>
      <c r="X200" s="46"/>
      <c r="Y200" s="46"/>
      <c r="Z200" s="47"/>
      <c r="AA200" s="47"/>
      <c r="AB200" s="46"/>
    </row>
    <row r="201" spans="1:28">
      <c r="B201" s="4"/>
      <c r="C201" s="4"/>
      <c r="D201" s="4"/>
      <c r="E201" s="4"/>
      <c r="J201" s="4"/>
      <c r="K201" s="4"/>
      <c r="L201" s="48"/>
      <c r="M201" s="48"/>
      <c r="O201" s="2">
        <v>87</v>
      </c>
      <c r="P201" s="72">
        <v>7000</v>
      </c>
      <c r="Q201" s="73">
        <v>8</v>
      </c>
      <c r="R201" s="73">
        <f>P201-Q201</f>
        <v>6992</v>
      </c>
      <c r="S201" s="79">
        <f>X201+Y201</f>
        <v>6982</v>
      </c>
      <c r="T201" s="77">
        <v>12</v>
      </c>
      <c r="U201" s="77">
        <v>409</v>
      </c>
      <c r="V201" s="77">
        <v>145</v>
      </c>
      <c r="W201" s="77">
        <v>9</v>
      </c>
      <c r="X201" s="79">
        <f>T201+U201+V201+W201</f>
        <v>575</v>
      </c>
      <c r="Y201" s="79">
        <v>6407</v>
      </c>
      <c r="Z201" s="75" t="s">
        <v>33</v>
      </c>
      <c r="AA201" s="80">
        <v>41663</v>
      </c>
    </row>
    <row r="202" spans="1:28">
      <c r="A202" s="2">
        <v>24</v>
      </c>
      <c r="B202" s="23">
        <v>6400</v>
      </c>
      <c r="C202" s="23">
        <v>8</v>
      </c>
      <c r="D202" s="23">
        <f>B202-C202</f>
        <v>6392</v>
      </c>
      <c r="E202" s="28">
        <f>J202+K202</f>
        <v>6383</v>
      </c>
      <c r="F202" s="77">
        <v>25</v>
      </c>
      <c r="G202" s="77">
        <v>450</v>
      </c>
      <c r="H202" s="77">
        <v>744</v>
      </c>
      <c r="I202" s="77">
        <v>16</v>
      </c>
      <c r="J202" s="28">
        <f>F202+G202+H202+I202</f>
        <v>1235</v>
      </c>
      <c r="K202" s="28">
        <v>5148</v>
      </c>
      <c r="L202" s="70">
        <v>41663</v>
      </c>
      <c r="M202" s="78">
        <v>41664</v>
      </c>
      <c r="O202" s="2">
        <v>88</v>
      </c>
      <c r="P202" s="72">
        <v>10000</v>
      </c>
      <c r="Q202" s="73">
        <v>8</v>
      </c>
      <c r="R202" s="73">
        <f>P202-Q202</f>
        <v>9992</v>
      </c>
      <c r="S202" s="79">
        <f>X202+Y202</f>
        <v>9983</v>
      </c>
      <c r="T202" s="77">
        <v>72</v>
      </c>
      <c r="U202" s="77">
        <v>367</v>
      </c>
      <c r="V202" s="77">
        <v>349</v>
      </c>
      <c r="W202" s="77">
        <v>26</v>
      </c>
      <c r="X202" s="79">
        <f>T202+U202+V202+W202</f>
        <v>814</v>
      </c>
      <c r="Y202" s="79">
        <v>9169</v>
      </c>
      <c r="Z202" s="75" t="s">
        <v>34</v>
      </c>
      <c r="AA202" s="80">
        <v>41665</v>
      </c>
    </row>
    <row r="203" spans="1:28">
      <c r="A203" s="2">
        <v>25</v>
      </c>
      <c r="B203" s="23">
        <v>8000</v>
      </c>
      <c r="C203" s="23">
        <v>8</v>
      </c>
      <c r="D203" s="23">
        <f>B203-C203</f>
        <v>7992</v>
      </c>
      <c r="E203" s="28">
        <f>J203+K203</f>
        <v>7981</v>
      </c>
      <c r="F203" s="77">
        <v>71</v>
      </c>
      <c r="G203" s="77">
        <v>268</v>
      </c>
      <c r="H203" s="77">
        <v>1039</v>
      </c>
      <c r="I203" s="77">
        <v>23</v>
      </c>
      <c r="J203" s="28">
        <f>F203+G203+H203+I203</f>
        <v>1401</v>
      </c>
      <c r="K203" s="28">
        <v>6580</v>
      </c>
      <c r="L203" s="70">
        <v>41664</v>
      </c>
      <c r="M203" s="78">
        <v>41665</v>
      </c>
      <c r="O203" s="2">
        <v>89</v>
      </c>
      <c r="P203" s="72">
        <v>10000</v>
      </c>
      <c r="Q203" s="73">
        <v>8</v>
      </c>
      <c r="R203" s="73">
        <f>P203-Q203</f>
        <v>9992</v>
      </c>
      <c r="S203" s="79">
        <f>X203+Y203</f>
        <v>9979</v>
      </c>
      <c r="T203" s="77">
        <v>382</v>
      </c>
      <c r="U203" s="77">
        <v>414</v>
      </c>
      <c r="V203" s="77">
        <v>330</v>
      </c>
      <c r="W203" s="77">
        <v>30</v>
      </c>
      <c r="X203" s="79">
        <f>T203+U203+V203+W203</f>
        <v>1156</v>
      </c>
      <c r="Y203" s="79">
        <v>8823</v>
      </c>
      <c r="Z203" s="75">
        <v>41664</v>
      </c>
      <c r="AA203" s="80">
        <v>41666</v>
      </c>
    </row>
    <row r="204" spans="1:28">
      <c r="B204" s="4"/>
      <c r="C204" s="4"/>
      <c r="D204" s="4"/>
      <c r="E204" s="4"/>
      <c r="J204" s="4"/>
      <c r="K204" s="4"/>
      <c r="L204" s="48"/>
      <c r="M204" s="48"/>
      <c r="O204" s="2">
        <v>90</v>
      </c>
      <c r="P204" s="72">
        <v>10000</v>
      </c>
      <c r="Q204" s="73">
        <v>8</v>
      </c>
      <c r="R204" s="73">
        <f>P204-Q204</f>
        <v>9992</v>
      </c>
      <c r="S204" s="79">
        <f>X204+Y204</f>
        <v>9982</v>
      </c>
      <c r="T204" s="77">
        <v>301</v>
      </c>
      <c r="U204" s="77">
        <v>353</v>
      </c>
      <c r="V204" s="77">
        <v>99</v>
      </c>
      <c r="W204" s="77">
        <v>33</v>
      </c>
      <c r="X204" s="79">
        <f>T204+U204+V204+W204</f>
        <v>786</v>
      </c>
      <c r="Y204" s="79">
        <v>9196</v>
      </c>
      <c r="Z204" s="75" t="s">
        <v>35</v>
      </c>
      <c r="AA204" s="80">
        <v>41666</v>
      </c>
    </row>
    <row r="205" spans="1:28">
      <c r="A205" s="2">
        <v>26</v>
      </c>
      <c r="B205" s="23">
        <v>8000</v>
      </c>
      <c r="C205" s="23">
        <v>8</v>
      </c>
      <c r="D205" s="23">
        <f>B205-C205</f>
        <v>7992</v>
      </c>
      <c r="E205" s="28">
        <f>J205+K205</f>
        <v>7981</v>
      </c>
      <c r="F205" s="77">
        <v>571</v>
      </c>
      <c r="G205" s="77">
        <v>641</v>
      </c>
      <c r="H205" s="77">
        <v>437</v>
      </c>
      <c r="I205" s="77">
        <v>31</v>
      </c>
      <c r="J205" s="28">
        <f>F205+G205+H205+I205</f>
        <v>1680</v>
      </c>
      <c r="K205" s="28">
        <v>6301</v>
      </c>
      <c r="L205" s="70">
        <v>41665</v>
      </c>
      <c r="M205" s="78">
        <v>41668</v>
      </c>
      <c r="O205" s="2">
        <v>91</v>
      </c>
      <c r="P205" s="72">
        <v>10000</v>
      </c>
      <c r="Q205" s="73">
        <v>8</v>
      </c>
      <c r="R205" s="73">
        <f>P205-Q205</f>
        <v>9992</v>
      </c>
      <c r="S205" s="79">
        <f>X205+Y205</f>
        <v>9986</v>
      </c>
      <c r="T205" s="77">
        <v>848</v>
      </c>
      <c r="U205" s="77">
        <v>506</v>
      </c>
      <c r="V205" s="77">
        <v>77</v>
      </c>
      <c r="W205" s="77">
        <v>26</v>
      </c>
      <c r="X205" s="79">
        <f>T205+U205+V205+W205</f>
        <v>1457</v>
      </c>
      <c r="Y205" s="79">
        <v>8529</v>
      </c>
      <c r="Z205" s="75">
        <v>41665</v>
      </c>
      <c r="AA205" s="80">
        <v>41669</v>
      </c>
    </row>
    <row r="206" spans="1:28">
      <c r="A206" s="2">
        <v>27</v>
      </c>
      <c r="B206" s="23">
        <v>8000</v>
      </c>
      <c r="C206" s="23">
        <v>8</v>
      </c>
      <c r="D206" s="23">
        <f>B206-C206</f>
        <v>7992</v>
      </c>
      <c r="E206" s="28">
        <f>J206+K206</f>
        <v>7983</v>
      </c>
      <c r="F206" s="77">
        <v>697</v>
      </c>
      <c r="G206" s="77">
        <v>654</v>
      </c>
      <c r="H206" s="77">
        <v>253</v>
      </c>
      <c r="I206" s="77">
        <v>20</v>
      </c>
      <c r="J206" s="28">
        <f>F206+G206+H206+I206</f>
        <v>1624</v>
      </c>
      <c r="K206" s="28">
        <v>6359</v>
      </c>
      <c r="L206" s="70">
        <v>41666</v>
      </c>
      <c r="M206" s="78">
        <v>41669</v>
      </c>
      <c r="O206" s="2">
        <v>92</v>
      </c>
      <c r="P206" s="72">
        <v>10000</v>
      </c>
      <c r="Q206" s="73">
        <v>8</v>
      </c>
      <c r="R206" s="73">
        <f>P206-Q206</f>
        <v>9992</v>
      </c>
      <c r="S206" s="79">
        <f>X206+Y206</f>
        <v>9982</v>
      </c>
      <c r="T206" s="77">
        <v>583</v>
      </c>
      <c r="U206" s="77">
        <v>470</v>
      </c>
      <c r="V206" s="77">
        <v>107</v>
      </c>
      <c r="W206" s="77">
        <v>29</v>
      </c>
      <c r="X206" s="79">
        <f>T206+U206+V206+W206</f>
        <v>1189</v>
      </c>
      <c r="Y206" s="79">
        <v>8793</v>
      </c>
      <c r="Z206" s="75">
        <v>41666</v>
      </c>
      <c r="AA206" s="80">
        <v>41669</v>
      </c>
    </row>
    <row r="207" spans="1:28">
      <c r="B207" s="4"/>
      <c r="C207" s="4"/>
      <c r="D207" s="4"/>
      <c r="E207" s="4"/>
      <c r="J207" s="4"/>
      <c r="K207" s="4"/>
      <c r="L207" s="48"/>
      <c r="M207" s="48"/>
      <c r="O207" s="2">
        <v>93</v>
      </c>
      <c r="P207" s="72">
        <v>10000</v>
      </c>
      <c r="Q207" s="73">
        <v>8</v>
      </c>
      <c r="R207" s="73">
        <f>P207-Q207</f>
        <v>9992</v>
      </c>
      <c r="S207" s="79">
        <f>X207+Y207</f>
        <v>9981</v>
      </c>
      <c r="T207" s="77">
        <v>397</v>
      </c>
      <c r="U207" s="77">
        <v>572</v>
      </c>
      <c r="V207" s="77">
        <v>190</v>
      </c>
      <c r="W207" s="77">
        <v>28</v>
      </c>
      <c r="X207" s="79">
        <f>T207+U207+V207+W207</f>
        <v>1187</v>
      </c>
      <c r="Y207" s="79">
        <v>8794</v>
      </c>
      <c r="Z207" s="75">
        <v>41666</v>
      </c>
      <c r="AA207" s="80">
        <v>41670</v>
      </c>
    </row>
    <row r="208" spans="1:28" s="42" customFormat="1">
      <c r="A208" s="41"/>
      <c r="F208" s="43"/>
      <c r="G208" s="43"/>
      <c r="H208" s="43"/>
      <c r="I208" s="43"/>
      <c r="L208" s="44"/>
      <c r="M208" s="44"/>
      <c r="N208" s="44"/>
      <c r="O208" s="41"/>
      <c r="P208" s="45"/>
      <c r="Q208" s="46"/>
      <c r="R208" s="46"/>
      <c r="S208" s="46"/>
      <c r="T208" s="43"/>
      <c r="U208" s="43"/>
      <c r="V208" s="43"/>
      <c r="W208" s="43"/>
      <c r="X208" s="46"/>
      <c r="Y208" s="46"/>
      <c r="Z208" s="47"/>
      <c r="AA208" s="47"/>
      <c r="AB208" s="46"/>
    </row>
    <row r="209" spans="1:28">
      <c r="A209" s="2">
        <v>28</v>
      </c>
      <c r="B209" s="23">
        <v>6400</v>
      </c>
      <c r="C209" s="23">
        <v>8</v>
      </c>
      <c r="D209" s="23">
        <f>B209-C209</f>
        <v>6392</v>
      </c>
      <c r="E209" s="28">
        <f>J209+K209</f>
        <v>6383</v>
      </c>
      <c r="F209" s="77">
        <v>525</v>
      </c>
      <c r="G209" s="77">
        <v>627</v>
      </c>
      <c r="H209" s="77">
        <v>184</v>
      </c>
      <c r="I209" s="77">
        <v>19</v>
      </c>
      <c r="J209" s="28">
        <f>F209+G209+H209+I209</f>
        <v>1355</v>
      </c>
      <c r="K209" s="28">
        <v>5028</v>
      </c>
      <c r="L209" s="70">
        <v>41668</v>
      </c>
      <c r="M209" s="78">
        <v>41669</v>
      </c>
      <c r="O209" s="2">
        <v>94</v>
      </c>
      <c r="P209" s="72">
        <v>9000</v>
      </c>
      <c r="Q209" s="73">
        <v>8</v>
      </c>
      <c r="R209" s="73">
        <f>P209-Q209</f>
        <v>8992</v>
      </c>
      <c r="S209" s="79">
        <f>X209+Y209</f>
        <v>8982</v>
      </c>
      <c r="T209" s="77">
        <v>353</v>
      </c>
      <c r="U209" s="77">
        <v>554</v>
      </c>
      <c r="V209" s="77">
        <v>345</v>
      </c>
      <c r="W209" s="77">
        <v>30</v>
      </c>
      <c r="X209" s="79">
        <f>T209+U209+V209+W209</f>
        <v>1282</v>
      </c>
      <c r="Y209" s="79">
        <v>7700</v>
      </c>
      <c r="Z209" s="75">
        <v>41668</v>
      </c>
      <c r="AA209" s="80">
        <v>41670</v>
      </c>
    </row>
    <row r="210" spans="1:28">
      <c r="A210" s="2">
        <v>29</v>
      </c>
      <c r="B210" s="23">
        <v>8000</v>
      </c>
      <c r="C210" s="23">
        <v>8</v>
      </c>
      <c r="D210" s="23">
        <f>B210-C210</f>
        <v>7992</v>
      </c>
      <c r="E210" s="28">
        <f>J210+K210</f>
        <v>7984</v>
      </c>
      <c r="F210" s="77">
        <v>704</v>
      </c>
      <c r="G210" s="77">
        <v>1376</v>
      </c>
      <c r="H210" s="77">
        <v>121</v>
      </c>
      <c r="I210" s="77">
        <v>13</v>
      </c>
      <c r="J210" s="28">
        <f>F210+G210+H210+I210</f>
        <v>2214</v>
      </c>
      <c r="K210" s="28">
        <v>5770</v>
      </c>
      <c r="L210" s="70">
        <v>41669</v>
      </c>
      <c r="M210" s="78">
        <v>41671</v>
      </c>
      <c r="P210" s="13"/>
      <c r="Q210" s="12"/>
      <c r="R210" s="12"/>
      <c r="S210" s="12"/>
      <c r="X210" s="79">
        <f>T210+U210+V210+W210</f>
        <v>0</v>
      </c>
      <c r="Y210" s="12"/>
      <c r="Z210" s="15"/>
      <c r="AA210" s="15"/>
    </row>
    <row r="211" spans="1:28">
      <c r="B211" s="4"/>
      <c r="C211" s="4"/>
      <c r="D211" s="4"/>
      <c r="E211" s="4"/>
      <c r="J211" s="28">
        <f>F211+G211+H211+I211</f>
        <v>0</v>
      </c>
      <c r="K211" s="4"/>
      <c r="L211" s="48"/>
      <c r="M211" s="48"/>
      <c r="O211" s="2">
        <v>95</v>
      </c>
      <c r="P211" s="72">
        <v>10000</v>
      </c>
      <c r="Q211" s="73">
        <v>8</v>
      </c>
      <c r="R211" s="73">
        <f>P211-Q211</f>
        <v>9992</v>
      </c>
      <c r="S211" s="79">
        <f>X211+Y211</f>
        <v>9983</v>
      </c>
      <c r="T211" s="77">
        <v>310</v>
      </c>
      <c r="U211" s="77">
        <v>772</v>
      </c>
      <c r="V211" s="77">
        <v>342</v>
      </c>
      <c r="W211" s="77">
        <v>37</v>
      </c>
      <c r="X211" s="79">
        <f>T211+U211+V211+W211</f>
        <v>1461</v>
      </c>
      <c r="Y211" s="79">
        <v>8522</v>
      </c>
      <c r="Z211" s="75">
        <v>41670</v>
      </c>
      <c r="AA211" s="80">
        <v>41671</v>
      </c>
    </row>
    <row r="212" spans="1:28">
      <c r="B212" s="4"/>
      <c r="C212" s="4"/>
      <c r="D212" s="4"/>
      <c r="E212" s="4"/>
      <c r="J212" s="28">
        <f>F212+G212+H212+I212</f>
        <v>0</v>
      </c>
      <c r="K212" s="4"/>
      <c r="L212" s="48"/>
      <c r="M212" s="48"/>
      <c r="O212" s="2">
        <v>96</v>
      </c>
      <c r="P212" s="72">
        <v>10000</v>
      </c>
      <c r="Q212" s="73">
        <v>8</v>
      </c>
      <c r="R212" s="73">
        <f>P212-Q212</f>
        <v>9992</v>
      </c>
      <c r="S212" s="79">
        <f>X212+Y212</f>
        <v>9983</v>
      </c>
      <c r="T212" s="77">
        <v>554</v>
      </c>
      <c r="U212" s="77">
        <v>520</v>
      </c>
      <c r="V212" s="77">
        <v>330</v>
      </c>
      <c r="W212" s="77">
        <v>37</v>
      </c>
      <c r="X212" s="79">
        <f>T212+U212+V212+W212</f>
        <v>1441</v>
      </c>
      <c r="Y212" s="79">
        <v>8542</v>
      </c>
      <c r="Z212" s="75">
        <v>41670</v>
      </c>
      <c r="AA212" s="80">
        <v>41672</v>
      </c>
    </row>
    <row r="213" spans="1:28">
      <c r="A213" s="2">
        <v>30</v>
      </c>
      <c r="B213" s="23">
        <v>8000</v>
      </c>
      <c r="C213" s="23">
        <v>8</v>
      </c>
      <c r="D213" s="23">
        <f>B213-C213</f>
        <v>7992</v>
      </c>
      <c r="E213" s="28">
        <f>J213+K213</f>
        <v>7983</v>
      </c>
      <c r="F213" s="77">
        <v>552</v>
      </c>
      <c r="G213" s="77">
        <v>830</v>
      </c>
      <c r="H213" s="77">
        <v>200</v>
      </c>
      <c r="I213" s="77">
        <v>24</v>
      </c>
      <c r="J213" s="28">
        <f>F213+G213+H213+I213</f>
        <v>1606</v>
      </c>
      <c r="K213" s="28">
        <v>6377</v>
      </c>
      <c r="L213" s="70">
        <v>41671</v>
      </c>
      <c r="M213" s="78">
        <v>41672</v>
      </c>
      <c r="O213" s="2">
        <v>97</v>
      </c>
      <c r="P213" s="72">
        <v>10000</v>
      </c>
      <c r="Q213" s="73">
        <v>8</v>
      </c>
      <c r="R213" s="73">
        <f>P213-Q213</f>
        <v>9992</v>
      </c>
      <c r="S213" s="79">
        <f>X213+Y213</f>
        <v>9981</v>
      </c>
      <c r="T213" s="77">
        <v>393</v>
      </c>
      <c r="U213" s="77">
        <v>654</v>
      </c>
      <c r="V213" s="77">
        <v>484</v>
      </c>
      <c r="W213" s="77">
        <v>27</v>
      </c>
      <c r="X213" s="79">
        <f>T213+U213+V213+W213</f>
        <v>1558</v>
      </c>
      <c r="Y213" s="79">
        <v>8423</v>
      </c>
      <c r="Z213" s="75">
        <v>41671</v>
      </c>
      <c r="AA213" s="80">
        <v>41673</v>
      </c>
    </row>
    <row r="214" spans="1:28">
      <c r="A214" s="2">
        <v>31</v>
      </c>
      <c r="B214" s="23">
        <v>8000</v>
      </c>
      <c r="C214" s="23">
        <v>8</v>
      </c>
      <c r="D214" s="23">
        <f>B214-C214</f>
        <v>7992</v>
      </c>
      <c r="E214" s="28">
        <f>J214+K214</f>
        <v>7981</v>
      </c>
      <c r="F214" s="77">
        <v>380</v>
      </c>
      <c r="G214" s="77">
        <v>1301</v>
      </c>
      <c r="H214" s="77">
        <v>48</v>
      </c>
      <c r="I214" s="77">
        <v>31</v>
      </c>
      <c r="J214" s="28">
        <f>F214+G214+H214+I214</f>
        <v>1760</v>
      </c>
      <c r="K214" s="28">
        <v>6221</v>
      </c>
      <c r="L214" s="70" t="s">
        <v>37</v>
      </c>
      <c r="M214" s="78">
        <v>41673</v>
      </c>
      <c r="O214" s="2">
        <v>98</v>
      </c>
      <c r="P214" s="72">
        <v>10000</v>
      </c>
      <c r="Q214" s="73">
        <v>8</v>
      </c>
      <c r="R214" s="73">
        <f>P214-Q214</f>
        <v>9992</v>
      </c>
      <c r="S214" s="79">
        <f>X214+Y214</f>
        <v>9984</v>
      </c>
      <c r="T214" s="77">
        <v>197</v>
      </c>
      <c r="U214" s="77">
        <v>858</v>
      </c>
      <c r="V214" s="77">
        <v>516</v>
      </c>
      <c r="W214" s="77">
        <v>44</v>
      </c>
      <c r="X214" s="79">
        <f>T214+U214+V214+W214</f>
        <v>1615</v>
      </c>
      <c r="Y214" s="79">
        <v>8369</v>
      </c>
      <c r="Z214" s="75" t="s">
        <v>36</v>
      </c>
      <c r="AA214" s="80">
        <v>41673</v>
      </c>
    </row>
    <row r="215" spans="1:28">
      <c r="A215" s="2">
        <v>32</v>
      </c>
      <c r="B215" s="23">
        <v>8000</v>
      </c>
      <c r="C215" s="23">
        <v>8</v>
      </c>
      <c r="D215" s="23">
        <f>B215-C215</f>
        <v>7992</v>
      </c>
      <c r="E215" s="28">
        <f>J215+K215</f>
        <v>7983</v>
      </c>
      <c r="F215" s="77">
        <v>265</v>
      </c>
      <c r="G215" s="77">
        <v>1073</v>
      </c>
      <c r="H215" s="77">
        <v>49</v>
      </c>
      <c r="I215" s="77">
        <v>20</v>
      </c>
      <c r="J215" s="28">
        <f>F215+G215+H215+I215</f>
        <v>1407</v>
      </c>
      <c r="K215" s="28">
        <v>6576</v>
      </c>
      <c r="L215" s="70">
        <v>41672</v>
      </c>
      <c r="M215" s="78">
        <v>41675</v>
      </c>
      <c r="O215" s="2">
        <v>99</v>
      </c>
      <c r="P215" s="72">
        <v>10000</v>
      </c>
      <c r="Q215" s="73">
        <v>8</v>
      </c>
      <c r="R215" s="73">
        <f>P215-Q215</f>
        <v>9992</v>
      </c>
      <c r="S215" s="79">
        <f>X215+Y215</f>
        <v>9980</v>
      </c>
      <c r="T215" s="77">
        <v>348</v>
      </c>
      <c r="U215" s="77">
        <v>498</v>
      </c>
      <c r="V215" s="77">
        <v>148</v>
      </c>
      <c r="W215" s="77">
        <v>23</v>
      </c>
      <c r="X215" s="79">
        <f>T215+U215+V215+W215</f>
        <v>1017</v>
      </c>
      <c r="Y215" s="79">
        <v>8963</v>
      </c>
      <c r="Z215" s="75">
        <v>41672</v>
      </c>
      <c r="AA215" s="80">
        <v>41675</v>
      </c>
    </row>
    <row r="216" spans="1:28">
      <c r="B216" s="4"/>
      <c r="C216" s="4"/>
      <c r="D216" s="4"/>
      <c r="E216" s="4"/>
      <c r="J216" s="28">
        <f>F216+G216+H216+I216</f>
        <v>0</v>
      </c>
      <c r="K216" s="4"/>
      <c r="L216" s="48"/>
      <c r="M216" s="48"/>
      <c r="O216" s="2">
        <v>100</v>
      </c>
      <c r="P216" s="72">
        <v>10000</v>
      </c>
      <c r="Q216" s="73">
        <v>8</v>
      </c>
      <c r="R216" s="73">
        <f>P216-Q216</f>
        <v>9992</v>
      </c>
      <c r="S216" s="79">
        <f>X216+Y216</f>
        <v>9983</v>
      </c>
      <c r="T216" s="77">
        <v>362</v>
      </c>
      <c r="U216" s="77">
        <v>493</v>
      </c>
      <c r="V216" s="77">
        <v>592</v>
      </c>
      <c r="W216" s="77">
        <v>51</v>
      </c>
      <c r="X216" s="79">
        <f>T216+U216+V216+W216</f>
        <v>1498</v>
      </c>
      <c r="Y216" s="79">
        <v>8485</v>
      </c>
      <c r="Z216" s="75">
        <v>41672</v>
      </c>
      <c r="AA216" s="80">
        <v>41675</v>
      </c>
    </row>
    <row r="217" spans="1:28">
      <c r="A217" s="2">
        <v>33</v>
      </c>
      <c r="B217" s="23">
        <v>8000</v>
      </c>
      <c r="C217" s="23">
        <v>8</v>
      </c>
      <c r="D217" s="23">
        <f>B217-C217</f>
        <v>7992</v>
      </c>
      <c r="E217" s="28">
        <f>J217+K217</f>
        <v>7988</v>
      </c>
      <c r="F217" s="77">
        <v>215</v>
      </c>
      <c r="G217" s="77">
        <v>858</v>
      </c>
      <c r="H217" s="77">
        <v>161</v>
      </c>
      <c r="I217" s="77">
        <v>38</v>
      </c>
      <c r="J217" s="28">
        <f>F217+G217+H217+I217</f>
        <v>1272</v>
      </c>
      <c r="K217" s="28">
        <v>6716</v>
      </c>
      <c r="L217" s="70">
        <v>41673</v>
      </c>
      <c r="M217" s="78">
        <v>41676</v>
      </c>
      <c r="O217" s="2">
        <v>101</v>
      </c>
      <c r="P217" s="72">
        <v>10000</v>
      </c>
      <c r="Q217" s="73">
        <v>8</v>
      </c>
      <c r="R217" s="73">
        <f>P217-Q217</f>
        <v>9992</v>
      </c>
      <c r="S217" s="79">
        <f>X217+Y217</f>
        <v>9982</v>
      </c>
      <c r="T217" s="77">
        <v>454</v>
      </c>
      <c r="U217" s="77">
        <v>446</v>
      </c>
      <c r="V217" s="77">
        <v>152</v>
      </c>
      <c r="W217" s="77">
        <v>72</v>
      </c>
      <c r="X217" s="79">
        <f>T217+U217+V217+W217</f>
        <v>1124</v>
      </c>
      <c r="Y217" s="79">
        <v>8858</v>
      </c>
      <c r="Z217" s="75">
        <v>41673</v>
      </c>
      <c r="AA217" s="80">
        <v>41676</v>
      </c>
    </row>
    <row r="218" spans="1:28">
      <c r="B218" s="4"/>
      <c r="C218" s="4"/>
      <c r="D218" s="4"/>
      <c r="E218" s="4"/>
      <c r="J218" s="4"/>
      <c r="K218" s="4"/>
      <c r="L218" s="48"/>
      <c r="M218" s="48"/>
      <c r="O218" s="2">
        <v>102</v>
      </c>
      <c r="P218" s="72">
        <v>10000</v>
      </c>
      <c r="Q218" s="73">
        <v>8</v>
      </c>
      <c r="R218" s="73">
        <f>P218-Q218</f>
        <v>9992</v>
      </c>
      <c r="S218" s="79">
        <f>X218+Y218</f>
        <v>9981</v>
      </c>
      <c r="T218" s="77">
        <v>575</v>
      </c>
      <c r="U218" s="77">
        <v>417</v>
      </c>
      <c r="V218" s="77">
        <v>172</v>
      </c>
      <c r="W218" s="77">
        <v>34</v>
      </c>
      <c r="X218" s="79">
        <f>T218+U218+V218+W218</f>
        <v>1198</v>
      </c>
      <c r="Y218" s="79">
        <v>8783</v>
      </c>
      <c r="Z218" s="75">
        <v>41673</v>
      </c>
      <c r="AA218" s="80">
        <v>41677</v>
      </c>
    </row>
    <row r="219" spans="1:28" s="42" customFormat="1">
      <c r="A219" s="41"/>
      <c r="F219" s="43"/>
      <c r="G219" s="43"/>
      <c r="H219" s="43"/>
      <c r="I219" s="43"/>
      <c r="L219" s="44"/>
      <c r="M219" s="44"/>
      <c r="N219" s="44"/>
      <c r="O219" s="41"/>
      <c r="P219" s="45"/>
      <c r="Q219" s="46"/>
      <c r="R219" s="46"/>
      <c r="S219" s="46"/>
      <c r="T219" s="43"/>
      <c r="U219" s="43"/>
      <c r="V219" s="43"/>
      <c r="W219" s="43"/>
      <c r="X219" s="46"/>
      <c r="Y219" s="46"/>
      <c r="Z219" s="47"/>
      <c r="AA219" s="47"/>
      <c r="AB219" s="46"/>
    </row>
    <row r="220" spans="1:28">
      <c r="A220" s="2">
        <v>34</v>
      </c>
      <c r="B220" s="23">
        <v>8000</v>
      </c>
      <c r="C220" s="23">
        <v>8</v>
      </c>
      <c r="D220" s="23">
        <f>B220-C220</f>
        <v>7992</v>
      </c>
      <c r="E220" s="28">
        <f>J220+K220</f>
        <v>7986</v>
      </c>
      <c r="F220" s="77">
        <v>419</v>
      </c>
      <c r="G220" s="77">
        <v>820</v>
      </c>
      <c r="H220" s="77">
        <v>115</v>
      </c>
      <c r="I220" s="77">
        <v>55</v>
      </c>
      <c r="J220" s="28">
        <f>F220+G220+H220+I220</f>
        <v>1409</v>
      </c>
      <c r="K220" s="28">
        <v>6577</v>
      </c>
      <c r="L220" s="70">
        <v>41675</v>
      </c>
      <c r="M220" s="78">
        <v>41676</v>
      </c>
      <c r="O220" s="2">
        <v>103</v>
      </c>
      <c r="P220" s="72">
        <v>10000</v>
      </c>
      <c r="Q220" s="73">
        <v>8</v>
      </c>
      <c r="R220" s="73">
        <f>P220-Q220</f>
        <v>9992</v>
      </c>
      <c r="S220" s="79">
        <f>X220+Y220</f>
        <v>9982</v>
      </c>
      <c r="T220" s="77">
        <v>706</v>
      </c>
      <c r="U220" s="77">
        <v>304</v>
      </c>
      <c r="V220" s="77">
        <v>538</v>
      </c>
      <c r="W220" s="77">
        <v>25</v>
      </c>
      <c r="X220" s="79">
        <f>T220+U220+V220+W220</f>
        <v>1573</v>
      </c>
      <c r="Y220" s="79">
        <v>8409</v>
      </c>
      <c r="Z220" s="75">
        <v>41675</v>
      </c>
      <c r="AA220" s="80">
        <v>41677</v>
      </c>
    </row>
    <row r="221" spans="1:28">
      <c r="B221" s="4"/>
      <c r="C221" s="4"/>
      <c r="D221" s="4"/>
      <c r="E221" s="4"/>
      <c r="J221" s="28">
        <f>F221+G221+H221+I221</f>
        <v>0</v>
      </c>
      <c r="K221" s="4"/>
      <c r="L221" s="48"/>
      <c r="M221" s="48"/>
      <c r="O221" s="2">
        <v>104</v>
      </c>
      <c r="P221" s="72">
        <v>10000</v>
      </c>
      <c r="Q221" s="73">
        <v>8</v>
      </c>
      <c r="R221" s="73">
        <f>P221-Q221</f>
        <v>9992</v>
      </c>
      <c r="S221" s="79">
        <f>X221+Y221</f>
        <v>9981</v>
      </c>
      <c r="T221" s="77">
        <v>586</v>
      </c>
      <c r="U221" s="77">
        <v>403</v>
      </c>
      <c r="V221" s="77">
        <v>343</v>
      </c>
      <c r="W221" s="77">
        <v>29</v>
      </c>
      <c r="X221" s="79">
        <f>T221+U221+V221+W221</f>
        <v>1361</v>
      </c>
      <c r="Y221" s="79">
        <v>8620</v>
      </c>
      <c r="Z221" s="75">
        <v>41675</v>
      </c>
      <c r="AA221" s="80">
        <v>41678</v>
      </c>
    </row>
    <row r="222" spans="1:28">
      <c r="B222" s="4"/>
      <c r="C222" s="4"/>
      <c r="D222" s="4"/>
      <c r="E222" s="4"/>
      <c r="J222" s="28">
        <f>F222+G222+H222+I222</f>
        <v>0</v>
      </c>
      <c r="K222" s="4"/>
      <c r="L222" s="48"/>
      <c r="M222" s="48"/>
      <c r="O222" s="2">
        <v>105</v>
      </c>
      <c r="P222" s="72">
        <v>10000</v>
      </c>
      <c r="Q222" s="73">
        <v>8</v>
      </c>
      <c r="R222" s="73">
        <f>P222-Q222</f>
        <v>9992</v>
      </c>
      <c r="S222" s="79">
        <f>X222+Y222</f>
        <v>9982</v>
      </c>
      <c r="T222" s="77">
        <v>721</v>
      </c>
      <c r="U222" s="77">
        <v>490</v>
      </c>
      <c r="V222" s="77">
        <v>81</v>
      </c>
      <c r="W222" s="77">
        <v>16</v>
      </c>
      <c r="X222" s="79">
        <f>T222+U222+V222+W222</f>
        <v>1308</v>
      </c>
      <c r="Y222" s="79">
        <v>8674</v>
      </c>
      <c r="Z222" s="75">
        <v>41675</v>
      </c>
      <c r="AA222" s="80">
        <v>41678</v>
      </c>
    </row>
    <row r="223" spans="1:28">
      <c r="A223" s="2">
        <v>35</v>
      </c>
      <c r="B223" s="23">
        <v>8000</v>
      </c>
      <c r="C223" s="23">
        <v>8</v>
      </c>
      <c r="D223" s="23">
        <f>B223-C223</f>
        <v>7992</v>
      </c>
      <c r="E223" s="28">
        <f>J223+K223</f>
        <v>7985</v>
      </c>
      <c r="F223" s="77">
        <v>563</v>
      </c>
      <c r="G223" s="77">
        <v>430</v>
      </c>
      <c r="H223" s="77">
        <v>54</v>
      </c>
      <c r="I223" s="77">
        <v>19</v>
      </c>
      <c r="J223" s="28">
        <f>F223+G223+H223+I223</f>
        <v>1066</v>
      </c>
      <c r="K223" s="28">
        <v>6919</v>
      </c>
      <c r="L223" s="70">
        <v>41676</v>
      </c>
      <c r="M223" s="78">
        <v>41679</v>
      </c>
      <c r="O223" s="2">
        <v>106</v>
      </c>
      <c r="P223" s="72">
        <v>10000</v>
      </c>
      <c r="Q223" s="73">
        <v>8</v>
      </c>
      <c r="R223" s="73">
        <f>P223-Q223</f>
        <v>9992</v>
      </c>
      <c r="S223" s="79">
        <f>X223+Y223</f>
        <v>9982</v>
      </c>
      <c r="T223" s="77">
        <v>881</v>
      </c>
      <c r="U223" s="77">
        <v>401</v>
      </c>
      <c r="V223" s="77">
        <v>138</v>
      </c>
      <c r="W223" s="77">
        <v>25</v>
      </c>
      <c r="X223" s="79">
        <f>T223+U223+V223+W223</f>
        <v>1445</v>
      </c>
      <c r="Y223" s="79">
        <v>8537</v>
      </c>
      <c r="Z223" s="75">
        <v>41676</v>
      </c>
      <c r="AA223" s="80">
        <v>41678</v>
      </c>
    </row>
    <row r="224" spans="1:28">
      <c r="B224" s="4"/>
      <c r="C224" s="4"/>
      <c r="D224" s="4"/>
      <c r="E224" s="4"/>
      <c r="J224" s="28">
        <f>F224+G224+H224+I224</f>
        <v>0</v>
      </c>
      <c r="K224" s="4"/>
      <c r="L224" s="48"/>
      <c r="M224" s="48"/>
      <c r="O224" s="2">
        <v>107</v>
      </c>
      <c r="P224" s="72">
        <v>10000</v>
      </c>
      <c r="Q224" s="73">
        <v>8</v>
      </c>
      <c r="R224" s="73">
        <f>P224-Q224</f>
        <v>9992</v>
      </c>
      <c r="S224" s="79">
        <f>X224+Y224</f>
        <v>9983</v>
      </c>
      <c r="T224" s="77">
        <v>664</v>
      </c>
      <c r="U224" s="77">
        <v>322</v>
      </c>
      <c r="V224" s="77">
        <v>117</v>
      </c>
      <c r="W224" s="77">
        <v>19</v>
      </c>
      <c r="X224" s="79">
        <f>T224+U224+V224+W224</f>
        <v>1122</v>
      </c>
      <c r="Y224" s="79">
        <v>8861</v>
      </c>
      <c r="Z224" s="75">
        <v>41676</v>
      </c>
      <c r="AA224" s="80">
        <v>41679</v>
      </c>
    </row>
    <row r="225" spans="1:28">
      <c r="B225" s="4"/>
      <c r="C225" s="4"/>
      <c r="D225" s="4"/>
      <c r="E225" s="4"/>
      <c r="J225" s="28">
        <f>F225+G225+H225+I225</f>
        <v>0</v>
      </c>
      <c r="K225" s="4"/>
      <c r="L225" s="48"/>
      <c r="M225" s="48"/>
      <c r="O225" s="2">
        <v>108</v>
      </c>
      <c r="P225" s="72">
        <v>10000</v>
      </c>
      <c r="Q225" s="73">
        <v>8</v>
      </c>
      <c r="R225" s="73">
        <f>P225-Q225</f>
        <v>9992</v>
      </c>
      <c r="S225" s="79">
        <f>X225+Y225</f>
        <v>9983</v>
      </c>
      <c r="T225" s="77">
        <v>931</v>
      </c>
      <c r="U225" s="77">
        <v>610</v>
      </c>
      <c r="V225" s="77">
        <v>166</v>
      </c>
      <c r="W225" s="77">
        <v>20</v>
      </c>
      <c r="X225" s="79">
        <f>T225+U225+V225+W225</f>
        <v>1727</v>
      </c>
      <c r="Y225" s="79">
        <v>8256</v>
      </c>
      <c r="Z225" s="75">
        <v>41676</v>
      </c>
      <c r="AA225" s="80">
        <v>41679</v>
      </c>
    </row>
    <row r="226" spans="1:28">
      <c r="B226" s="4"/>
      <c r="C226" s="4"/>
      <c r="D226" s="4"/>
      <c r="E226" s="4"/>
      <c r="J226" s="28">
        <f>F226+G226+H226+I226</f>
        <v>0</v>
      </c>
      <c r="K226" s="4"/>
      <c r="L226" s="48"/>
      <c r="M226" s="48"/>
      <c r="O226" s="2">
        <v>109</v>
      </c>
      <c r="P226" s="72">
        <v>10000</v>
      </c>
      <c r="Q226" s="73">
        <v>8</v>
      </c>
      <c r="R226" s="73">
        <f>P226-Q226</f>
        <v>9992</v>
      </c>
      <c r="S226" s="79">
        <f>X226+Y226</f>
        <v>9982</v>
      </c>
      <c r="T226" s="77">
        <v>561</v>
      </c>
      <c r="U226" s="77">
        <v>521</v>
      </c>
      <c r="V226" s="77">
        <v>95</v>
      </c>
      <c r="W226" s="77">
        <v>79</v>
      </c>
      <c r="X226" s="79">
        <f>T226+U226+V226+W226</f>
        <v>1256</v>
      </c>
      <c r="Y226" s="79">
        <v>8726</v>
      </c>
      <c r="Z226" s="75">
        <v>41677</v>
      </c>
      <c r="AA226" s="80">
        <v>41680</v>
      </c>
    </row>
    <row r="227" spans="1:28">
      <c r="A227" s="2">
        <v>36</v>
      </c>
      <c r="B227" s="23">
        <v>8000</v>
      </c>
      <c r="C227" s="23">
        <v>8</v>
      </c>
      <c r="D227" s="23">
        <f>B227-C227</f>
        <v>7992</v>
      </c>
      <c r="E227" s="28">
        <f>J227+K227</f>
        <v>7980</v>
      </c>
      <c r="F227" s="77">
        <v>881</v>
      </c>
      <c r="G227" s="77">
        <v>468</v>
      </c>
      <c r="H227" s="77">
        <v>115</v>
      </c>
      <c r="I227" s="77">
        <v>47</v>
      </c>
      <c r="J227" s="28">
        <f>F227+G227+H227+I227</f>
        <v>1511</v>
      </c>
      <c r="K227" s="28">
        <v>6469</v>
      </c>
      <c r="L227" s="70">
        <v>41678</v>
      </c>
      <c r="M227" s="78">
        <v>41680</v>
      </c>
      <c r="O227" s="2">
        <v>110</v>
      </c>
      <c r="P227" s="72">
        <v>10000</v>
      </c>
      <c r="Q227" s="73">
        <v>8</v>
      </c>
      <c r="R227" s="73">
        <f>P227-Q227</f>
        <v>9992</v>
      </c>
      <c r="S227" s="79">
        <f>X227+Y227</f>
        <v>9982</v>
      </c>
      <c r="T227" s="77">
        <v>417</v>
      </c>
      <c r="U227" s="77">
        <v>632</v>
      </c>
      <c r="V227" s="77">
        <v>160</v>
      </c>
      <c r="W227" s="77">
        <v>44</v>
      </c>
      <c r="X227" s="79">
        <f>T227+U227+V227+W227</f>
        <v>1253</v>
      </c>
      <c r="Y227" s="79">
        <v>8729</v>
      </c>
      <c r="Z227" s="75">
        <v>41678</v>
      </c>
      <c r="AA227" s="80">
        <v>41682</v>
      </c>
    </row>
    <row r="228" spans="1:28">
      <c r="A228" s="2">
        <v>37</v>
      </c>
      <c r="B228" s="23">
        <v>8000</v>
      </c>
      <c r="C228" s="23">
        <v>8</v>
      </c>
      <c r="D228" s="23">
        <f>B228-C228</f>
        <v>7992</v>
      </c>
      <c r="E228" s="28">
        <f>J228+K228</f>
        <v>7981</v>
      </c>
      <c r="F228" s="77">
        <v>600</v>
      </c>
      <c r="G228" s="77">
        <v>284</v>
      </c>
      <c r="H228" s="77">
        <v>91</v>
      </c>
      <c r="I228" s="77">
        <v>54</v>
      </c>
      <c r="J228" s="28">
        <f>F228+G228+H228+I228</f>
        <v>1029</v>
      </c>
      <c r="K228" s="28">
        <v>6952</v>
      </c>
      <c r="L228" s="70">
        <v>41678</v>
      </c>
      <c r="M228" s="78">
        <v>41680</v>
      </c>
      <c r="O228" s="2">
        <v>111</v>
      </c>
      <c r="P228" s="72">
        <v>10000</v>
      </c>
      <c r="Q228" s="73">
        <v>8</v>
      </c>
      <c r="R228" s="73">
        <f>P228-Q228</f>
        <v>9992</v>
      </c>
      <c r="S228" s="79">
        <f>X228+Y228</f>
        <v>9981</v>
      </c>
      <c r="T228" s="77">
        <v>383</v>
      </c>
      <c r="U228" s="77">
        <v>572</v>
      </c>
      <c r="V228" s="77">
        <v>55</v>
      </c>
      <c r="W228" s="77">
        <v>66</v>
      </c>
      <c r="X228" s="79">
        <f>T228+U228+V228+W228</f>
        <v>1076</v>
      </c>
      <c r="Y228" s="79">
        <v>8905</v>
      </c>
      <c r="Z228" s="75">
        <v>41678</v>
      </c>
      <c r="AA228" s="80">
        <v>41682</v>
      </c>
    </row>
    <row r="229" spans="1:28">
      <c r="A229" s="2">
        <v>38</v>
      </c>
      <c r="B229" s="23">
        <v>8000</v>
      </c>
      <c r="C229" s="23">
        <v>8</v>
      </c>
      <c r="D229" s="23">
        <f>B229-C229</f>
        <v>7992</v>
      </c>
      <c r="E229" s="28">
        <f>J229+K229</f>
        <v>7983</v>
      </c>
      <c r="F229" s="77">
        <v>326</v>
      </c>
      <c r="G229" s="77">
        <v>421</v>
      </c>
      <c r="H229" s="77">
        <v>27</v>
      </c>
      <c r="I229" s="77">
        <v>29</v>
      </c>
      <c r="J229" s="28">
        <f>F229+G229+H229+I229</f>
        <v>803</v>
      </c>
      <c r="K229" s="28">
        <v>7180</v>
      </c>
      <c r="L229" s="70">
        <v>41679</v>
      </c>
      <c r="M229" s="78">
        <v>41682</v>
      </c>
      <c r="O229" s="2">
        <v>112</v>
      </c>
      <c r="P229" s="72">
        <v>10000</v>
      </c>
      <c r="Q229" s="73">
        <v>8</v>
      </c>
      <c r="R229" s="73">
        <f>P229-Q229</f>
        <v>9992</v>
      </c>
      <c r="S229" s="79">
        <f>X229+Y229</f>
        <v>9980</v>
      </c>
      <c r="T229" s="77">
        <v>407</v>
      </c>
      <c r="U229" s="77">
        <v>489</v>
      </c>
      <c r="V229" s="77">
        <v>87</v>
      </c>
      <c r="W229" s="77">
        <v>63</v>
      </c>
      <c r="X229" s="79">
        <f>T229+U229+V229+W229</f>
        <v>1046</v>
      </c>
      <c r="Y229" s="79">
        <v>8934</v>
      </c>
      <c r="Z229" s="75">
        <v>41679</v>
      </c>
      <c r="AA229" s="80">
        <v>41683</v>
      </c>
    </row>
    <row r="230" spans="1:28">
      <c r="A230" s="2">
        <v>39</v>
      </c>
      <c r="B230" s="23">
        <v>8000</v>
      </c>
      <c r="C230" s="23">
        <v>8</v>
      </c>
      <c r="D230" s="23">
        <f>B230-C230</f>
        <v>7992</v>
      </c>
      <c r="E230" s="28">
        <f>J230+K230</f>
        <v>7980</v>
      </c>
      <c r="F230" s="77">
        <v>692</v>
      </c>
      <c r="G230" s="77">
        <v>334</v>
      </c>
      <c r="H230" s="77">
        <v>63</v>
      </c>
      <c r="I230" s="77">
        <v>51</v>
      </c>
      <c r="J230" s="28">
        <f>F230+G230+H230+I230</f>
        <v>1140</v>
      </c>
      <c r="K230" s="28">
        <v>6840</v>
      </c>
      <c r="L230" s="70">
        <v>41679</v>
      </c>
      <c r="M230" s="78">
        <v>41683</v>
      </c>
      <c r="O230" s="2">
        <v>113</v>
      </c>
      <c r="P230" s="72">
        <v>10000</v>
      </c>
      <c r="Q230" s="73">
        <v>8</v>
      </c>
      <c r="R230" s="73">
        <f>P230-Q230</f>
        <v>9992</v>
      </c>
      <c r="S230" s="79">
        <f>X230+Y230</f>
        <v>9979</v>
      </c>
      <c r="T230" s="77">
        <v>556</v>
      </c>
      <c r="U230" s="77">
        <v>466</v>
      </c>
      <c r="V230" s="77">
        <v>87</v>
      </c>
      <c r="W230" s="77">
        <v>50</v>
      </c>
      <c r="X230" s="79">
        <f>T230+U230+V230+W230</f>
        <v>1159</v>
      </c>
      <c r="Y230" s="79">
        <v>8820</v>
      </c>
      <c r="Z230" s="75">
        <v>41679</v>
      </c>
      <c r="AA230" s="80">
        <v>41683</v>
      </c>
    </row>
    <row r="231" spans="1:28">
      <c r="B231" s="4"/>
      <c r="C231" s="4"/>
      <c r="D231" s="4"/>
      <c r="E231" s="4"/>
      <c r="J231" s="4"/>
      <c r="K231" s="4"/>
      <c r="L231" s="48"/>
      <c r="M231" s="48"/>
      <c r="O231" s="2">
        <v>114</v>
      </c>
      <c r="P231" s="72">
        <v>10000</v>
      </c>
      <c r="Q231" s="73">
        <v>8</v>
      </c>
      <c r="R231" s="73">
        <f>P231-Q231</f>
        <v>9992</v>
      </c>
      <c r="S231" s="79">
        <f>X231+Y231</f>
        <v>9983</v>
      </c>
      <c r="T231" s="77">
        <v>400</v>
      </c>
      <c r="U231" s="77">
        <v>481</v>
      </c>
      <c r="V231" s="77">
        <v>48</v>
      </c>
      <c r="W231" s="77">
        <v>20</v>
      </c>
      <c r="X231" s="79">
        <f>T231+U231+V231+W231</f>
        <v>949</v>
      </c>
      <c r="Y231" s="79">
        <v>9034</v>
      </c>
      <c r="Z231" s="75">
        <v>41679</v>
      </c>
      <c r="AA231" s="80">
        <v>41684</v>
      </c>
    </row>
    <row r="232" spans="1:28">
      <c r="A232" s="2">
        <v>40</v>
      </c>
      <c r="B232" s="23">
        <v>8000</v>
      </c>
      <c r="C232" s="23">
        <v>8</v>
      </c>
      <c r="D232" s="23">
        <f>B232-C232</f>
        <v>7992</v>
      </c>
      <c r="E232" s="28">
        <f>J232+K232</f>
        <v>7982</v>
      </c>
      <c r="F232" s="77">
        <v>346</v>
      </c>
      <c r="G232" s="77">
        <v>285</v>
      </c>
      <c r="H232" s="77">
        <v>42</v>
      </c>
      <c r="I232" s="77">
        <v>47</v>
      </c>
      <c r="J232" s="28">
        <f>F232+G232+H232+I232</f>
        <v>720</v>
      </c>
      <c r="K232" s="28">
        <v>7262</v>
      </c>
      <c r="L232" s="70">
        <v>41680</v>
      </c>
      <c r="M232" s="78">
        <v>41684</v>
      </c>
      <c r="O232" s="2">
        <v>115</v>
      </c>
      <c r="P232" s="72">
        <v>10000</v>
      </c>
      <c r="Q232" s="73">
        <v>8</v>
      </c>
      <c r="R232" s="73">
        <f>P232-Q232</f>
        <v>9992</v>
      </c>
      <c r="S232" s="79">
        <f>X232+Y232</f>
        <v>9987</v>
      </c>
      <c r="T232" s="77">
        <v>249</v>
      </c>
      <c r="U232" s="77">
        <v>881</v>
      </c>
      <c r="V232" s="77">
        <v>98</v>
      </c>
      <c r="W232" s="77">
        <v>76</v>
      </c>
      <c r="X232" s="79">
        <f>T232+U232+V232+W232</f>
        <v>1304</v>
      </c>
      <c r="Y232" s="79">
        <v>8683</v>
      </c>
      <c r="Z232" s="75">
        <v>41680</v>
      </c>
      <c r="AA232" s="80">
        <v>41684</v>
      </c>
    </row>
    <row r="233" spans="1:28" s="42" customFormat="1">
      <c r="A233" s="41"/>
      <c r="F233" s="43"/>
      <c r="G233" s="43"/>
      <c r="H233" s="43"/>
      <c r="I233" s="43"/>
      <c r="L233" s="44"/>
      <c r="M233" s="44"/>
      <c r="N233" s="44"/>
      <c r="O233" s="41"/>
      <c r="P233" s="45"/>
      <c r="Q233" s="46"/>
      <c r="R233" s="46"/>
      <c r="S233" s="46"/>
      <c r="T233" s="43"/>
      <c r="U233" s="43"/>
      <c r="V233" s="43"/>
      <c r="W233" s="43"/>
      <c r="X233" s="46"/>
      <c r="Y233" s="46"/>
      <c r="Z233" s="47"/>
      <c r="AA233" s="47"/>
      <c r="AB233" s="46"/>
    </row>
    <row r="234" spans="1:28">
      <c r="A234" s="2">
        <v>41</v>
      </c>
      <c r="B234" s="23">
        <v>8000</v>
      </c>
      <c r="C234" s="23">
        <v>8</v>
      </c>
      <c r="D234" s="23">
        <f>B234-C234</f>
        <v>7992</v>
      </c>
      <c r="E234" s="28">
        <f>J234+K234</f>
        <v>7983</v>
      </c>
      <c r="F234" s="77">
        <v>201</v>
      </c>
      <c r="G234" s="77">
        <v>518</v>
      </c>
      <c r="H234" s="77">
        <v>90</v>
      </c>
      <c r="I234" s="77">
        <v>29</v>
      </c>
      <c r="J234" s="28">
        <f>F234+G234+H234+I234</f>
        <v>838</v>
      </c>
      <c r="K234" s="28">
        <v>7145</v>
      </c>
      <c r="L234" s="70">
        <v>41682</v>
      </c>
      <c r="M234" s="78">
        <v>41685</v>
      </c>
      <c r="O234" s="2">
        <v>116</v>
      </c>
      <c r="P234" s="72">
        <v>10000</v>
      </c>
      <c r="Q234" s="73">
        <v>8</v>
      </c>
      <c r="R234" s="73">
        <f>P234-Q234</f>
        <v>9992</v>
      </c>
      <c r="S234" s="79">
        <f>X234+Y234</f>
        <v>9983</v>
      </c>
      <c r="T234" s="77">
        <v>206</v>
      </c>
      <c r="U234" s="77">
        <v>419</v>
      </c>
      <c r="V234" s="77">
        <v>109</v>
      </c>
      <c r="W234" s="77">
        <v>71</v>
      </c>
      <c r="X234" s="79">
        <f>T234+U234+V234+W234</f>
        <v>805</v>
      </c>
      <c r="Y234" s="79">
        <v>9178</v>
      </c>
      <c r="Z234" s="75">
        <v>41682</v>
      </c>
      <c r="AA234" s="80">
        <v>41685</v>
      </c>
    </row>
    <row r="235" spans="1:28">
      <c r="A235" s="2">
        <v>42</v>
      </c>
      <c r="B235" s="23">
        <v>8000</v>
      </c>
      <c r="C235" s="23">
        <v>8</v>
      </c>
      <c r="D235" s="23">
        <f>B235-C235</f>
        <v>7992</v>
      </c>
      <c r="E235" s="28">
        <f>J235+K235</f>
        <v>7982</v>
      </c>
      <c r="F235" s="77">
        <v>297</v>
      </c>
      <c r="G235" s="77">
        <v>457</v>
      </c>
      <c r="H235" s="77">
        <v>50</v>
      </c>
      <c r="I235" s="77">
        <v>37</v>
      </c>
      <c r="J235" s="28">
        <f>F235+G235+H235+I235</f>
        <v>841</v>
      </c>
      <c r="K235" s="28">
        <v>7141</v>
      </c>
      <c r="L235" s="70">
        <v>41683</v>
      </c>
      <c r="M235" s="78">
        <v>41686</v>
      </c>
      <c r="O235" s="2">
        <v>117</v>
      </c>
      <c r="P235" s="72">
        <v>10000</v>
      </c>
      <c r="Q235" s="73">
        <v>8</v>
      </c>
      <c r="R235" s="73">
        <f>P235-Q235</f>
        <v>9992</v>
      </c>
      <c r="S235" s="79">
        <f>X235+Y235</f>
        <v>9986</v>
      </c>
      <c r="T235" s="77">
        <v>139</v>
      </c>
      <c r="U235" s="77">
        <v>729</v>
      </c>
      <c r="V235" s="77">
        <v>133</v>
      </c>
      <c r="W235" s="77">
        <v>35</v>
      </c>
      <c r="X235" s="79">
        <f>T235+U235+V235+W235</f>
        <v>1036</v>
      </c>
      <c r="Y235" s="79">
        <v>8950</v>
      </c>
      <c r="Z235" s="75">
        <v>41683</v>
      </c>
      <c r="AA235" s="80">
        <v>41686</v>
      </c>
    </row>
    <row r="236" spans="1:28">
      <c r="B236" s="4"/>
      <c r="C236" s="4"/>
      <c r="D236" s="4"/>
      <c r="E236" s="4"/>
      <c r="J236" s="28">
        <f>F236+G236+H236+I236</f>
        <v>0</v>
      </c>
      <c r="K236" s="4"/>
      <c r="L236" s="48"/>
      <c r="M236" s="48"/>
      <c r="O236" s="2">
        <v>118</v>
      </c>
      <c r="P236" s="72">
        <v>10000</v>
      </c>
      <c r="Q236" s="73">
        <v>8</v>
      </c>
      <c r="R236" s="73">
        <f>P236-Q236</f>
        <v>9992</v>
      </c>
      <c r="S236" s="79">
        <f>X236+Y236</f>
        <v>9983</v>
      </c>
      <c r="T236" s="77">
        <v>208</v>
      </c>
      <c r="U236" s="77">
        <v>558</v>
      </c>
      <c r="V236" s="77">
        <v>40</v>
      </c>
      <c r="W236" s="77">
        <v>48</v>
      </c>
      <c r="X236" s="79">
        <f>T236+U236+V236+W236</f>
        <v>854</v>
      </c>
      <c r="Y236" s="79">
        <v>9129</v>
      </c>
      <c r="Z236" s="75">
        <v>41683</v>
      </c>
      <c r="AA236" s="80">
        <v>41686</v>
      </c>
    </row>
    <row r="237" spans="1:28">
      <c r="B237" s="4"/>
      <c r="C237" s="4"/>
      <c r="D237" s="4"/>
      <c r="E237" s="4"/>
      <c r="J237" s="28">
        <f>F237+G237+H237+I237</f>
        <v>0</v>
      </c>
      <c r="K237" s="4"/>
      <c r="L237" s="48"/>
      <c r="M237" s="48"/>
      <c r="O237" s="2">
        <v>119</v>
      </c>
      <c r="P237" s="72">
        <v>10000</v>
      </c>
      <c r="Q237" s="73">
        <v>8</v>
      </c>
      <c r="R237" s="73">
        <f>P237-Q237</f>
        <v>9992</v>
      </c>
      <c r="S237" s="79">
        <f>X237+Y237</f>
        <v>9985</v>
      </c>
      <c r="T237" s="77">
        <v>207</v>
      </c>
      <c r="U237" s="77">
        <v>656</v>
      </c>
      <c r="V237" s="77">
        <v>122</v>
      </c>
      <c r="W237" s="77">
        <v>49</v>
      </c>
      <c r="X237" s="79">
        <f>T237+U237+V237+W237</f>
        <v>1034</v>
      </c>
      <c r="Y237" s="79">
        <v>8951</v>
      </c>
      <c r="Z237" s="75">
        <v>41683</v>
      </c>
      <c r="AA237" s="80">
        <v>41686</v>
      </c>
    </row>
    <row r="238" spans="1:28">
      <c r="A238" s="2">
        <v>43</v>
      </c>
      <c r="B238" s="23">
        <v>8000</v>
      </c>
      <c r="C238" s="23">
        <v>8</v>
      </c>
      <c r="D238" s="23">
        <f>B238-C238</f>
        <v>7992</v>
      </c>
      <c r="E238" s="28">
        <f>J238+K238</f>
        <v>7982</v>
      </c>
      <c r="F238" s="77">
        <v>312</v>
      </c>
      <c r="G238" s="77">
        <v>423</v>
      </c>
      <c r="H238" s="77">
        <v>121</v>
      </c>
      <c r="I238" s="77">
        <v>36</v>
      </c>
      <c r="J238" s="28">
        <f>F238+G238+H238+I238</f>
        <v>892</v>
      </c>
      <c r="K238" s="28">
        <v>7090</v>
      </c>
      <c r="L238" s="70">
        <v>41684</v>
      </c>
      <c r="M238" s="78">
        <v>41687</v>
      </c>
      <c r="O238" s="2">
        <v>120</v>
      </c>
      <c r="P238" s="72">
        <v>10000</v>
      </c>
      <c r="Q238" s="73">
        <v>8</v>
      </c>
      <c r="R238" s="73">
        <f>P238-Q238</f>
        <v>9992</v>
      </c>
      <c r="S238" s="79">
        <f>X238+Y238</f>
        <v>9989</v>
      </c>
      <c r="T238" s="77">
        <v>171</v>
      </c>
      <c r="U238" s="77">
        <v>713</v>
      </c>
      <c r="V238" s="77">
        <v>78</v>
      </c>
      <c r="W238" s="77">
        <v>44</v>
      </c>
      <c r="X238" s="79">
        <f>T238+U238+V238+W238</f>
        <v>1006</v>
      </c>
      <c r="Y238" s="79">
        <v>8983</v>
      </c>
      <c r="Z238" s="75">
        <v>41684</v>
      </c>
      <c r="AA238" s="80">
        <v>41687</v>
      </c>
    </row>
    <row r="239" spans="1:28">
      <c r="B239" s="4"/>
      <c r="C239" s="4"/>
      <c r="D239" s="4"/>
      <c r="E239" s="4"/>
      <c r="J239" s="28">
        <f>F239+G239+H239+I239</f>
        <v>0</v>
      </c>
      <c r="K239" s="4"/>
      <c r="L239" s="48"/>
      <c r="M239" s="48"/>
      <c r="O239" s="2">
        <v>121</v>
      </c>
      <c r="P239" s="72">
        <v>10000</v>
      </c>
      <c r="Q239" s="73">
        <v>8</v>
      </c>
      <c r="R239" s="73">
        <f>P239-Q239</f>
        <v>9992</v>
      </c>
      <c r="S239" s="79">
        <f>X239+Y239</f>
        <v>9997</v>
      </c>
      <c r="T239" s="77">
        <v>133</v>
      </c>
      <c r="U239" s="77">
        <v>1020</v>
      </c>
      <c r="V239" s="77">
        <v>41</v>
      </c>
      <c r="W239" s="77">
        <v>57</v>
      </c>
      <c r="X239" s="79">
        <f>T239+U239+V239+W239</f>
        <v>1251</v>
      </c>
      <c r="Y239" s="79">
        <v>8746</v>
      </c>
      <c r="Z239" s="75">
        <v>41684</v>
      </c>
      <c r="AA239" s="80">
        <v>41687</v>
      </c>
    </row>
    <row r="240" spans="1:28">
      <c r="B240" s="4"/>
      <c r="C240" s="4"/>
      <c r="D240" s="4"/>
      <c r="E240" s="4"/>
      <c r="J240" s="28">
        <f>F240+G240+H240+I240</f>
        <v>0</v>
      </c>
      <c r="K240" s="4"/>
      <c r="L240" s="48"/>
      <c r="M240" s="48"/>
      <c r="O240" s="2">
        <v>122</v>
      </c>
      <c r="P240" s="72">
        <v>10000</v>
      </c>
      <c r="Q240" s="73">
        <v>8</v>
      </c>
      <c r="R240" s="73">
        <f>P240-Q240</f>
        <v>9992</v>
      </c>
      <c r="S240" s="79">
        <f>X240+Y240</f>
        <v>9999</v>
      </c>
      <c r="T240" s="77">
        <v>119</v>
      </c>
      <c r="U240" s="77">
        <v>1031</v>
      </c>
      <c r="V240" s="77">
        <v>178</v>
      </c>
      <c r="W240" s="77">
        <v>38</v>
      </c>
      <c r="X240" s="79">
        <f>T240+U240+V240+W240</f>
        <v>1366</v>
      </c>
      <c r="Y240" s="79">
        <v>8633</v>
      </c>
      <c r="Z240" s="75">
        <v>41684</v>
      </c>
      <c r="AA240" s="80">
        <v>41689</v>
      </c>
    </row>
    <row r="241" spans="1:28">
      <c r="A241" s="2">
        <v>44</v>
      </c>
      <c r="B241" s="23">
        <v>8000</v>
      </c>
      <c r="C241" s="23">
        <v>8</v>
      </c>
      <c r="D241" s="23">
        <f>B241-C241</f>
        <v>7992</v>
      </c>
      <c r="E241" s="28">
        <f>J241+K241</f>
        <v>7982</v>
      </c>
      <c r="F241" s="77">
        <v>455</v>
      </c>
      <c r="G241" s="77">
        <v>479</v>
      </c>
      <c r="H241" s="77">
        <v>35</v>
      </c>
      <c r="I241" s="77">
        <v>37</v>
      </c>
      <c r="J241" s="28">
        <f>F241+G241+H241+I241</f>
        <v>1006</v>
      </c>
      <c r="K241" s="28">
        <v>6976</v>
      </c>
      <c r="L241" s="70">
        <v>41685</v>
      </c>
      <c r="M241" s="78">
        <v>41689</v>
      </c>
      <c r="O241" s="2">
        <v>123</v>
      </c>
      <c r="P241" s="72">
        <v>10000</v>
      </c>
      <c r="Q241" s="73">
        <v>8</v>
      </c>
      <c r="R241" s="73">
        <f>P241-Q241</f>
        <v>9992</v>
      </c>
      <c r="S241" s="79">
        <f>X241+Y241</f>
        <v>9995</v>
      </c>
      <c r="T241" s="77">
        <v>369</v>
      </c>
      <c r="U241" s="77">
        <v>922</v>
      </c>
      <c r="V241" s="77">
        <v>64</v>
      </c>
      <c r="W241" s="77">
        <v>44</v>
      </c>
      <c r="X241" s="79">
        <f>T241+U241+V241+W241</f>
        <v>1399</v>
      </c>
      <c r="Y241" s="79">
        <v>8596</v>
      </c>
      <c r="Z241" s="75">
        <v>41685</v>
      </c>
      <c r="AA241" s="80">
        <v>41689</v>
      </c>
    </row>
    <row r="242" spans="1:28">
      <c r="B242" s="4"/>
      <c r="C242" s="4"/>
      <c r="D242" s="4"/>
      <c r="E242" s="4"/>
      <c r="J242" s="28">
        <f>F242+G242+H242+I242</f>
        <v>0</v>
      </c>
      <c r="K242" s="4"/>
      <c r="L242" s="48"/>
      <c r="M242" s="48"/>
      <c r="O242" s="2">
        <v>124</v>
      </c>
      <c r="P242" s="72">
        <v>10000</v>
      </c>
      <c r="Q242" s="73">
        <v>8</v>
      </c>
      <c r="R242" s="73">
        <f>P242-Q242</f>
        <v>9992</v>
      </c>
      <c r="S242" s="79">
        <f>X242+Y242</f>
        <v>9992</v>
      </c>
      <c r="T242" s="77">
        <v>229</v>
      </c>
      <c r="U242" s="77">
        <v>933</v>
      </c>
      <c r="V242" s="77">
        <v>34</v>
      </c>
      <c r="W242" s="77">
        <v>31</v>
      </c>
      <c r="X242" s="79">
        <f>T242+U242+V242+W242</f>
        <v>1227</v>
      </c>
      <c r="Y242" s="79">
        <v>8765</v>
      </c>
      <c r="Z242" s="75">
        <v>41685</v>
      </c>
      <c r="AA242" s="80">
        <v>41690</v>
      </c>
    </row>
    <row r="243" spans="1:28">
      <c r="A243" s="2">
        <v>45</v>
      </c>
      <c r="B243" s="23">
        <v>8000</v>
      </c>
      <c r="C243" s="23">
        <v>8</v>
      </c>
      <c r="D243" s="23">
        <f>B243-C243</f>
        <v>7992</v>
      </c>
      <c r="E243" s="28">
        <f>J243+K243</f>
        <v>7982</v>
      </c>
      <c r="F243" s="77">
        <v>353</v>
      </c>
      <c r="G243" s="77">
        <v>322</v>
      </c>
      <c r="H243" s="77">
        <v>48</v>
      </c>
      <c r="I243" s="77">
        <v>77</v>
      </c>
      <c r="J243" s="28">
        <f>F243+G243+H243+I243</f>
        <v>800</v>
      </c>
      <c r="K243" s="28">
        <v>7182</v>
      </c>
      <c r="L243" s="70">
        <v>41686</v>
      </c>
      <c r="M243" s="78">
        <v>41690</v>
      </c>
      <c r="O243" s="2">
        <v>125</v>
      </c>
      <c r="P243" s="72">
        <v>10000</v>
      </c>
      <c r="Q243" s="73">
        <v>8</v>
      </c>
      <c r="R243" s="73">
        <f>P243-Q243</f>
        <v>9992</v>
      </c>
      <c r="S243" s="79">
        <f>X243+Y243</f>
        <v>9989</v>
      </c>
      <c r="T243" s="77">
        <v>143</v>
      </c>
      <c r="U243" s="77">
        <v>957</v>
      </c>
      <c r="V243" s="77">
        <v>312</v>
      </c>
      <c r="W243" s="77">
        <v>24</v>
      </c>
      <c r="X243" s="79">
        <f>T243+U243+V243+W243</f>
        <v>1436</v>
      </c>
      <c r="Y243" s="79">
        <v>8553</v>
      </c>
      <c r="Z243" s="75">
        <v>41686</v>
      </c>
      <c r="AA243" s="80">
        <v>41690</v>
      </c>
    </row>
    <row r="244" spans="1:28">
      <c r="A244" s="2">
        <v>46</v>
      </c>
      <c r="B244" s="23">
        <v>8000</v>
      </c>
      <c r="C244" s="23">
        <v>8</v>
      </c>
      <c r="D244" s="23">
        <f>B244-C244</f>
        <v>7992</v>
      </c>
      <c r="E244" s="28">
        <f>J244+K244</f>
        <v>7982</v>
      </c>
      <c r="F244" s="77">
        <v>166</v>
      </c>
      <c r="G244" s="77">
        <v>468</v>
      </c>
      <c r="H244" s="77">
        <v>268</v>
      </c>
      <c r="I244" s="77">
        <v>35</v>
      </c>
      <c r="J244" s="28">
        <f>F244+G244+H244+I244</f>
        <v>937</v>
      </c>
      <c r="K244" s="28">
        <v>7045</v>
      </c>
      <c r="L244" s="70">
        <v>41686</v>
      </c>
      <c r="M244" s="78">
        <v>41691</v>
      </c>
      <c r="O244" s="2">
        <v>126</v>
      </c>
      <c r="P244" s="72">
        <v>10000</v>
      </c>
      <c r="Q244" s="73">
        <v>8</v>
      </c>
      <c r="R244" s="73">
        <f>P244-Q244</f>
        <v>9992</v>
      </c>
      <c r="S244" s="79">
        <f>X244+Y244</f>
        <v>9984</v>
      </c>
      <c r="T244" s="77">
        <v>160</v>
      </c>
      <c r="U244" s="77">
        <v>774</v>
      </c>
      <c r="V244" s="77">
        <v>52</v>
      </c>
      <c r="W244" s="77">
        <v>10</v>
      </c>
      <c r="X244" s="79">
        <f>T244+U244+V244+W244</f>
        <v>996</v>
      </c>
      <c r="Y244" s="79">
        <v>8988</v>
      </c>
      <c r="Z244" s="75">
        <v>41686</v>
      </c>
      <c r="AA244" s="80">
        <v>41692</v>
      </c>
    </row>
    <row r="245" spans="1:28">
      <c r="A245" s="2">
        <v>47</v>
      </c>
      <c r="B245" s="23">
        <v>8000</v>
      </c>
      <c r="C245" s="23">
        <v>8</v>
      </c>
      <c r="D245" s="23">
        <f>B245-C245</f>
        <v>7992</v>
      </c>
      <c r="E245" s="28">
        <f>J245+K245</f>
        <v>7978</v>
      </c>
      <c r="F245" s="77">
        <v>1151</v>
      </c>
      <c r="G245" s="77">
        <v>222</v>
      </c>
      <c r="H245" s="77">
        <v>163</v>
      </c>
      <c r="I245" s="77">
        <v>15</v>
      </c>
      <c r="J245" s="28">
        <f>F245+G245+H245+I245</f>
        <v>1551</v>
      </c>
      <c r="K245" s="28">
        <v>6427</v>
      </c>
      <c r="L245" s="70">
        <v>41687</v>
      </c>
      <c r="M245" s="78">
        <v>41692</v>
      </c>
      <c r="O245" s="2">
        <v>127</v>
      </c>
      <c r="P245" s="72">
        <v>10000</v>
      </c>
      <c r="Q245" s="73">
        <v>8</v>
      </c>
      <c r="R245" s="73">
        <f>P245-Q245</f>
        <v>9992</v>
      </c>
      <c r="S245" s="79">
        <f>X245+Y245</f>
        <v>9984</v>
      </c>
      <c r="T245" s="77">
        <v>84</v>
      </c>
      <c r="U245" s="77">
        <v>601</v>
      </c>
      <c r="V245" s="77">
        <v>364</v>
      </c>
      <c r="W245" s="77">
        <v>5</v>
      </c>
      <c r="X245" s="79">
        <f>T245+U245+V245+W245</f>
        <v>1054</v>
      </c>
      <c r="Y245" s="79">
        <v>8930</v>
      </c>
      <c r="Z245" s="75">
        <v>41687</v>
      </c>
      <c r="AA245" s="80">
        <v>41692</v>
      </c>
    </row>
    <row r="246" spans="1:28" s="42" customFormat="1">
      <c r="A246" s="41"/>
      <c r="F246" s="43"/>
      <c r="G246" s="43"/>
      <c r="H246" s="43"/>
      <c r="I246" s="43"/>
      <c r="L246" s="44"/>
      <c r="M246" s="44"/>
      <c r="N246" s="44"/>
      <c r="O246" s="41"/>
      <c r="P246" s="45"/>
      <c r="Q246" s="46"/>
      <c r="R246" s="46"/>
      <c r="S246" s="46"/>
      <c r="T246" s="43"/>
      <c r="U246" s="43"/>
      <c r="V246" s="43"/>
      <c r="W246" s="43"/>
      <c r="X246" s="46"/>
      <c r="Y246" s="46"/>
      <c r="Z246" s="47"/>
      <c r="AA246" s="47"/>
      <c r="AB246" s="46"/>
    </row>
    <row r="247" spans="1:28">
      <c r="A247" s="2">
        <v>48</v>
      </c>
      <c r="B247" s="23">
        <v>8000</v>
      </c>
      <c r="C247" s="23">
        <v>8</v>
      </c>
      <c r="D247" s="23">
        <f>B247-C247</f>
        <v>7992</v>
      </c>
      <c r="E247" s="28">
        <f>J247+K247</f>
        <v>7983</v>
      </c>
      <c r="F247" s="77">
        <v>358</v>
      </c>
      <c r="G247" s="77">
        <v>296</v>
      </c>
      <c r="H247" s="77">
        <v>96</v>
      </c>
      <c r="I247" s="77">
        <v>37</v>
      </c>
      <c r="J247" s="28">
        <f>F247+G247+H247+I247</f>
        <v>787</v>
      </c>
      <c r="K247" s="28">
        <v>7196</v>
      </c>
      <c r="L247" s="70">
        <v>41689</v>
      </c>
      <c r="M247" s="78">
        <v>41693</v>
      </c>
      <c r="O247" s="2">
        <v>128</v>
      </c>
      <c r="P247" s="72">
        <v>10000</v>
      </c>
      <c r="Q247" s="73">
        <v>8</v>
      </c>
      <c r="R247" s="73">
        <f>P247-Q247</f>
        <v>9992</v>
      </c>
      <c r="S247" s="79">
        <f>X247+Y247</f>
        <v>9985</v>
      </c>
      <c r="T247" s="77">
        <v>246</v>
      </c>
      <c r="U247" s="77">
        <v>528</v>
      </c>
      <c r="V247" s="77">
        <v>302</v>
      </c>
      <c r="W247" s="77">
        <v>21</v>
      </c>
      <c r="X247" s="79">
        <f>T247+U247+V247+W247</f>
        <v>1097</v>
      </c>
      <c r="Y247" s="79">
        <v>8888</v>
      </c>
      <c r="Z247" s="75">
        <v>41689</v>
      </c>
      <c r="AA247" s="80">
        <v>41692</v>
      </c>
    </row>
    <row r="248" spans="1:28">
      <c r="A248" s="2">
        <v>49</v>
      </c>
      <c r="B248" s="23">
        <v>8000</v>
      </c>
      <c r="C248" s="23">
        <v>8</v>
      </c>
      <c r="D248" s="23">
        <f>B248-C248</f>
        <v>7992</v>
      </c>
      <c r="E248" s="28">
        <f>J248+K248</f>
        <v>7982</v>
      </c>
      <c r="F248" s="77">
        <v>249</v>
      </c>
      <c r="G248" s="77">
        <v>242</v>
      </c>
      <c r="H248" s="77">
        <v>102</v>
      </c>
      <c r="I248" s="77">
        <v>149</v>
      </c>
      <c r="J248" s="28">
        <f>F248+G248+H248+I248</f>
        <v>742</v>
      </c>
      <c r="K248" s="28">
        <v>7240</v>
      </c>
      <c r="L248" s="70">
        <v>41690</v>
      </c>
      <c r="M248" s="78">
        <v>41694</v>
      </c>
      <c r="O248" s="2">
        <v>129</v>
      </c>
      <c r="P248" s="72">
        <v>10000</v>
      </c>
      <c r="Q248" s="73">
        <v>8</v>
      </c>
      <c r="R248" s="73">
        <f>P248-Q248</f>
        <v>9992</v>
      </c>
      <c r="S248" s="79">
        <f>X248+Y248</f>
        <v>9983</v>
      </c>
      <c r="T248" s="77">
        <v>818</v>
      </c>
      <c r="U248" s="77">
        <v>443</v>
      </c>
      <c r="V248" s="77">
        <v>206</v>
      </c>
      <c r="W248" s="77">
        <v>20</v>
      </c>
      <c r="X248" s="79">
        <f>T248+U248+V248+W248</f>
        <v>1487</v>
      </c>
      <c r="Y248" s="79">
        <v>8496</v>
      </c>
      <c r="Z248" s="75">
        <v>41690</v>
      </c>
      <c r="AA248" s="80">
        <v>41693</v>
      </c>
    </row>
    <row r="249" spans="1:28">
      <c r="B249" s="4"/>
      <c r="C249" s="4"/>
      <c r="D249" s="4"/>
      <c r="E249" s="4"/>
      <c r="J249" s="28">
        <f>F249+G249+H249+I249</f>
        <v>0</v>
      </c>
      <c r="K249" s="4"/>
      <c r="L249" s="48"/>
      <c r="M249" s="48"/>
      <c r="O249" s="2">
        <v>130</v>
      </c>
      <c r="P249" s="72">
        <v>10000</v>
      </c>
      <c r="Q249" s="73">
        <v>8</v>
      </c>
      <c r="R249" s="73">
        <f>P249-Q249</f>
        <v>9992</v>
      </c>
      <c r="S249" s="79">
        <f>X249+Y249</f>
        <v>9985</v>
      </c>
      <c r="T249" s="77">
        <v>352</v>
      </c>
      <c r="U249" s="77">
        <v>488</v>
      </c>
      <c r="V249" s="77">
        <v>200</v>
      </c>
      <c r="W249" s="77">
        <v>30</v>
      </c>
      <c r="X249" s="79">
        <f>T249+U249+V249+W249</f>
        <v>1070</v>
      </c>
      <c r="Y249" s="79">
        <v>8915</v>
      </c>
      <c r="Z249" s="75">
        <v>41690</v>
      </c>
      <c r="AA249" s="80">
        <v>41693</v>
      </c>
    </row>
    <row r="250" spans="1:28" s="4" customFormat="1">
      <c r="A250" s="2"/>
      <c r="F250" s="14"/>
      <c r="G250" s="14"/>
      <c r="H250" s="14"/>
      <c r="I250" s="14"/>
      <c r="J250" s="28">
        <f>F250+G250+H250+I250</f>
        <v>0</v>
      </c>
      <c r="L250" s="48"/>
      <c r="M250" s="48"/>
      <c r="N250" s="48"/>
      <c r="O250" s="2"/>
      <c r="P250" s="13"/>
      <c r="Q250" s="12"/>
      <c r="R250" s="12"/>
      <c r="S250" s="12"/>
      <c r="T250" s="14"/>
      <c r="U250" s="14"/>
      <c r="V250" s="14"/>
      <c r="W250" s="14"/>
      <c r="X250" s="79">
        <f>T250+U250+V250+W250</f>
        <v>0</v>
      </c>
      <c r="Y250" s="12"/>
      <c r="Z250" s="15"/>
      <c r="AA250" s="15"/>
      <c r="AB250" s="12"/>
    </row>
    <row r="251" spans="1:28">
      <c r="B251" s="4"/>
      <c r="C251" s="4"/>
      <c r="D251" s="4"/>
      <c r="E251" s="4"/>
      <c r="J251" s="28">
        <f>F251+G251+H251+I251</f>
        <v>0</v>
      </c>
      <c r="K251" s="4"/>
      <c r="L251" s="48"/>
      <c r="M251" s="48"/>
      <c r="O251" s="2">
        <v>131</v>
      </c>
      <c r="P251" s="72">
        <v>10000</v>
      </c>
      <c r="Q251" s="73">
        <v>8</v>
      </c>
      <c r="R251" s="73">
        <f>P251-Q251</f>
        <v>9992</v>
      </c>
      <c r="S251" s="79">
        <f>X251+Y251</f>
        <v>9980</v>
      </c>
      <c r="T251" s="77">
        <v>359</v>
      </c>
      <c r="U251" s="77">
        <v>452</v>
      </c>
      <c r="V251" s="77">
        <v>226</v>
      </c>
      <c r="W251" s="77">
        <v>39</v>
      </c>
      <c r="X251" s="79">
        <f>T251+U251+V251+W251</f>
        <v>1076</v>
      </c>
      <c r="Y251" s="79">
        <v>8904</v>
      </c>
      <c r="Z251" s="75">
        <v>41692</v>
      </c>
      <c r="AA251" s="80">
        <v>41694</v>
      </c>
    </row>
    <row r="252" spans="1:28">
      <c r="B252" s="4"/>
      <c r="C252" s="4"/>
      <c r="D252" s="4"/>
      <c r="E252" s="4"/>
      <c r="J252" s="28">
        <f>F252+G252+H252+I252</f>
        <v>0</v>
      </c>
      <c r="K252" s="4"/>
      <c r="L252" s="48"/>
      <c r="M252" s="48"/>
      <c r="O252" s="2">
        <v>132</v>
      </c>
      <c r="P252" s="72">
        <v>10000</v>
      </c>
      <c r="Q252" s="73">
        <v>8</v>
      </c>
      <c r="R252" s="73">
        <f>P252-Q252</f>
        <v>9992</v>
      </c>
      <c r="S252" s="79">
        <f>X252+Y252</f>
        <v>9981</v>
      </c>
      <c r="T252" s="77">
        <v>355</v>
      </c>
      <c r="U252" s="77">
        <v>452</v>
      </c>
      <c r="V252" s="77">
        <v>130</v>
      </c>
      <c r="W252" s="77">
        <v>37</v>
      </c>
      <c r="X252" s="79">
        <f>T252+U252+V252+W252</f>
        <v>974</v>
      </c>
      <c r="Y252" s="79">
        <v>9007</v>
      </c>
      <c r="Z252" s="75">
        <v>41692</v>
      </c>
      <c r="AA252" s="80">
        <v>41694</v>
      </c>
    </row>
    <row r="253" spans="1:28">
      <c r="A253" s="2">
        <v>50</v>
      </c>
      <c r="B253" s="23">
        <v>8000</v>
      </c>
      <c r="C253" s="23">
        <v>8</v>
      </c>
      <c r="D253" s="23">
        <f>B253-C253</f>
        <v>7992</v>
      </c>
      <c r="E253" s="28">
        <f>J253+K253</f>
        <v>7982</v>
      </c>
      <c r="F253" s="77">
        <v>253</v>
      </c>
      <c r="G253" s="77">
        <v>307</v>
      </c>
      <c r="H253" s="77">
        <v>42</v>
      </c>
      <c r="I253" s="77">
        <v>39</v>
      </c>
      <c r="J253" s="28">
        <f>F253+G253+H253+I253</f>
        <v>641</v>
      </c>
      <c r="K253" s="28">
        <v>7341</v>
      </c>
      <c r="L253" s="70">
        <v>41693</v>
      </c>
      <c r="M253" s="78">
        <v>41694</v>
      </c>
      <c r="O253" s="2">
        <v>133</v>
      </c>
      <c r="P253" s="72">
        <v>10000</v>
      </c>
      <c r="Q253" s="73">
        <v>8</v>
      </c>
      <c r="R253" s="73">
        <f>P253-Q253</f>
        <v>9992</v>
      </c>
      <c r="S253" s="79">
        <f>X253+Y253</f>
        <v>9983</v>
      </c>
      <c r="T253" s="77">
        <v>514</v>
      </c>
      <c r="U253" s="77">
        <v>404</v>
      </c>
      <c r="V253" s="77">
        <v>130</v>
      </c>
      <c r="W253" s="77">
        <v>23</v>
      </c>
      <c r="X253" s="79">
        <f>T253+U253+V253+W253</f>
        <v>1071</v>
      </c>
      <c r="Y253" s="79">
        <v>8912</v>
      </c>
      <c r="Z253" s="75">
        <v>41693</v>
      </c>
      <c r="AA253" s="80">
        <v>41696</v>
      </c>
    </row>
    <row r="254" spans="1:28">
      <c r="A254" s="2">
        <v>51</v>
      </c>
      <c r="B254" s="23">
        <v>8000</v>
      </c>
      <c r="C254" s="23">
        <v>8</v>
      </c>
      <c r="D254" s="23">
        <f>B254-C254</f>
        <v>7992</v>
      </c>
      <c r="E254" s="28">
        <f>J254+K254</f>
        <v>7982</v>
      </c>
      <c r="F254" s="77">
        <v>429</v>
      </c>
      <c r="G254" s="77">
        <v>357</v>
      </c>
      <c r="H254" s="77">
        <v>55</v>
      </c>
      <c r="I254" s="77">
        <v>32</v>
      </c>
      <c r="J254" s="28">
        <f>F254+G254+H254+I254</f>
        <v>873</v>
      </c>
      <c r="K254" s="28">
        <v>7109</v>
      </c>
      <c r="L254" s="70">
        <v>41693</v>
      </c>
      <c r="M254" s="78">
        <v>41696</v>
      </c>
      <c r="O254" s="2">
        <v>134</v>
      </c>
      <c r="P254" s="72">
        <v>10000</v>
      </c>
      <c r="Q254" s="73">
        <v>8</v>
      </c>
      <c r="R254" s="73">
        <f>P254-Q254</f>
        <v>9992</v>
      </c>
      <c r="S254" s="79">
        <f>X254+Y254</f>
        <v>9982</v>
      </c>
      <c r="T254" s="77">
        <v>438</v>
      </c>
      <c r="U254" s="77">
        <v>355</v>
      </c>
      <c r="V254" s="77">
        <v>155</v>
      </c>
      <c r="W254" s="77">
        <v>30</v>
      </c>
      <c r="X254" s="79">
        <f>T254+U254+V254+W254</f>
        <v>978</v>
      </c>
      <c r="Y254" s="79">
        <v>9004</v>
      </c>
      <c r="Z254" s="75">
        <v>41693</v>
      </c>
      <c r="AA254" s="80">
        <v>41696</v>
      </c>
    </row>
    <row r="255" spans="1:28">
      <c r="A255" s="2">
        <v>52</v>
      </c>
      <c r="B255" s="23">
        <v>8000</v>
      </c>
      <c r="C255" s="23">
        <v>8</v>
      </c>
      <c r="D255" s="23">
        <f>B255-C255</f>
        <v>7992</v>
      </c>
      <c r="E255" s="28">
        <f>J255+K255</f>
        <v>7982</v>
      </c>
      <c r="F255" s="77">
        <v>265</v>
      </c>
      <c r="G255" s="77">
        <v>374</v>
      </c>
      <c r="H255" s="77">
        <v>48</v>
      </c>
      <c r="I255" s="77">
        <v>27</v>
      </c>
      <c r="J255" s="28">
        <f>F255+G255+H255+I255</f>
        <v>714</v>
      </c>
      <c r="K255" s="28">
        <v>7268</v>
      </c>
      <c r="L255" s="70">
        <v>41694</v>
      </c>
      <c r="M255" s="78">
        <v>41697</v>
      </c>
      <c r="O255" s="2">
        <v>135</v>
      </c>
      <c r="P255" s="72">
        <v>10000</v>
      </c>
      <c r="Q255" s="73">
        <v>8</v>
      </c>
      <c r="R255" s="73">
        <f>P255-Q255</f>
        <v>9992</v>
      </c>
      <c r="S255" s="79">
        <f>X255+Y255</f>
        <v>9983</v>
      </c>
      <c r="T255" s="77">
        <v>254</v>
      </c>
      <c r="U255" s="77">
        <v>386</v>
      </c>
      <c r="V255" s="77">
        <v>96</v>
      </c>
      <c r="W255" s="77">
        <v>32</v>
      </c>
      <c r="X255" s="79">
        <f>T255+U255+V255+W255</f>
        <v>768</v>
      </c>
      <c r="Y255" s="79">
        <v>9215</v>
      </c>
      <c r="Z255" s="75">
        <v>41694</v>
      </c>
      <c r="AA255" s="80">
        <v>41696</v>
      </c>
    </row>
    <row r="256" spans="1:28" s="42" customFormat="1">
      <c r="A256" s="41"/>
      <c r="F256" s="43"/>
      <c r="G256" s="43"/>
      <c r="H256" s="43"/>
      <c r="I256" s="43"/>
      <c r="L256" s="44"/>
      <c r="M256" s="44"/>
      <c r="N256" s="44"/>
      <c r="O256" s="41"/>
      <c r="P256" s="45"/>
      <c r="Q256" s="46"/>
      <c r="R256" s="46"/>
      <c r="S256" s="46"/>
      <c r="T256" s="43"/>
      <c r="U256" s="43"/>
      <c r="V256" s="43"/>
      <c r="W256" s="43"/>
      <c r="X256" s="46"/>
      <c r="Y256" s="46"/>
      <c r="Z256" s="47"/>
      <c r="AA256" s="47"/>
      <c r="AB256" s="46"/>
    </row>
    <row r="257" spans="1:28">
      <c r="A257" s="2">
        <v>53</v>
      </c>
      <c r="B257" s="23">
        <v>8000</v>
      </c>
      <c r="C257" s="23">
        <v>8</v>
      </c>
      <c r="D257" s="23">
        <f>B257-C257</f>
        <v>7992</v>
      </c>
      <c r="E257" s="28">
        <f>J257+K257</f>
        <v>7983</v>
      </c>
      <c r="F257" s="77">
        <v>301</v>
      </c>
      <c r="G257" s="77">
        <v>388</v>
      </c>
      <c r="H257" s="77">
        <v>243</v>
      </c>
      <c r="I257" s="77">
        <v>47</v>
      </c>
      <c r="J257" s="28">
        <f>F257+G257+H257+I257</f>
        <v>979</v>
      </c>
      <c r="K257" s="28">
        <v>7004</v>
      </c>
      <c r="L257" s="70">
        <v>41696</v>
      </c>
      <c r="M257" s="78">
        <v>41698</v>
      </c>
      <c r="O257" s="2">
        <v>136</v>
      </c>
      <c r="P257" s="72">
        <v>10000</v>
      </c>
      <c r="Q257" s="73">
        <v>8</v>
      </c>
      <c r="R257" s="73">
        <f>P257-Q257</f>
        <v>9992</v>
      </c>
      <c r="S257" s="79">
        <f>X257+Y257</f>
        <v>9984</v>
      </c>
      <c r="T257" s="77">
        <v>227</v>
      </c>
      <c r="U257" s="77">
        <v>519</v>
      </c>
      <c r="V257" s="77">
        <v>109</v>
      </c>
      <c r="W257" s="77">
        <v>14</v>
      </c>
      <c r="X257" s="79">
        <f>T257+U257+V257+W257</f>
        <v>869</v>
      </c>
      <c r="Y257" s="79">
        <v>9115</v>
      </c>
      <c r="Z257" s="75">
        <v>41696</v>
      </c>
      <c r="AA257" s="80">
        <v>41697</v>
      </c>
    </row>
    <row r="258" spans="1:28">
      <c r="B258" s="4"/>
      <c r="C258" s="4"/>
      <c r="D258" s="4"/>
      <c r="E258" s="4"/>
      <c r="J258" s="28">
        <f>F258+G258+H258+I258</f>
        <v>0</v>
      </c>
      <c r="K258" s="4"/>
      <c r="L258" s="48"/>
      <c r="M258" s="48"/>
      <c r="O258" s="2">
        <v>137</v>
      </c>
      <c r="P258" s="72">
        <v>10000</v>
      </c>
      <c r="Q258" s="73">
        <v>8</v>
      </c>
      <c r="R258" s="73">
        <f>P258-Q258</f>
        <v>9992</v>
      </c>
      <c r="S258" s="79">
        <f>X258+Y258</f>
        <v>9982</v>
      </c>
      <c r="T258" s="77">
        <v>486</v>
      </c>
      <c r="U258" s="77">
        <v>600</v>
      </c>
      <c r="V258" s="77">
        <v>75</v>
      </c>
      <c r="W258" s="77">
        <v>11</v>
      </c>
      <c r="X258" s="79">
        <f>T258+U258+V258+W258</f>
        <v>1172</v>
      </c>
      <c r="Y258" s="79">
        <v>8810</v>
      </c>
      <c r="Z258" s="75">
        <v>41696</v>
      </c>
      <c r="AA258" s="80">
        <v>41698</v>
      </c>
    </row>
    <row r="259" spans="1:28">
      <c r="B259" s="4"/>
      <c r="C259" s="4"/>
      <c r="D259" s="4"/>
      <c r="E259" s="4"/>
      <c r="J259" s="28">
        <f>F259+G259+H259+I259</f>
        <v>0</v>
      </c>
      <c r="K259" s="4"/>
      <c r="L259" s="48"/>
      <c r="M259" s="48"/>
      <c r="O259" s="2">
        <v>138</v>
      </c>
      <c r="P259" s="72">
        <v>10000</v>
      </c>
      <c r="Q259" s="73">
        <v>8</v>
      </c>
      <c r="R259" s="73">
        <f>P259-Q259</f>
        <v>9992</v>
      </c>
      <c r="S259" s="79">
        <f>X259+Y259</f>
        <v>9982</v>
      </c>
      <c r="T259" s="77">
        <v>478</v>
      </c>
      <c r="U259" s="77">
        <v>516</v>
      </c>
      <c r="V259" s="77">
        <v>95</v>
      </c>
      <c r="W259" s="77">
        <v>15</v>
      </c>
      <c r="X259" s="79">
        <f>T259+U259+V259+W259</f>
        <v>1104</v>
      </c>
      <c r="Y259" s="79">
        <v>8878</v>
      </c>
      <c r="Z259" s="75">
        <v>41696</v>
      </c>
      <c r="AA259" s="80">
        <v>41698</v>
      </c>
    </row>
    <row r="260" spans="1:28">
      <c r="B260" s="4"/>
      <c r="C260" s="4"/>
      <c r="D260" s="4"/>
      <c r="E260" s="4"/>
      <c r="J260" s="28">
        <f>F260+G260+H260+I260</f>
        <v>0</v>
      </c>
      <c r="K260" s="4"/>
      <c r="L260" s="48"/>
      <c r="M260" s="48"/>
      <c r="O260" s="2">
        <v>139</v>
      </c>
      <c r="P260" s="72">
        <v>10000</v>
      </c>
      <c r="Q260" s="73">
        <v>8</v>
      </c>
      <c r="R260" s="73">
        <f>P260-Q260</f>
        <v>9992</v>
      </c>
      <c r="S260" s="79">
        <f>X260+Y260</f>
        <v>9979</v>
      </c>
      <c r="T260" s="77">
        <v>708</v>
      </c>
      <c r="U260" s="77">
        <v>386</v>
      </c>
      <c r="V260" s="77">
        <v>210</v>
      </c>
      <c r="W260" s="77">
        <v>26</v>
      </c>
      <c r="X260" s="79">
        <f>T260+U260+V260+W260</f>
        <v>1330</v>
      </c>
      <c r="Y260" s="79">
        <v>8649</v>
      </c>
      <c r="Z260" s="75">
        <v>41697</v>
      </c>
      <c r="AA260" s="80">
        <v>41699</v>
      </c>
    </row>
    <row r="261" spans="1:28">
      <c r="B261" s="4"/>
      <c r="C261" s="4"/>
      <c r="D261" s="4"/>
      <c r="E261" s="4"/>
      <c r="J261" s="28">
        <f>F261+G261+H261+I261</f>
        <v>0</v>
      </c>
      <c r="K261" s="4"/>
      <c r="L261" s="48"/>
      <c r="M261" s="48"/>
      <c r="O261" s="2">
        <v>140</v>
      </c>
      <c r="P261" s="72">
        <v>10000</v>
      </c>
      <c r="Q261" s="73">
        <v>8</v>
      </c>
      <c r="R261" s="73">
        <f>P261-Q261</f>
        <v>9992</v>
      </c>
      <c r="S261" s="79">
        <f>X261+Y261</f>
        <v>9981</v>
      </c>
      <c r="T261" s="77">
        <v>585</v>
      </c>
      <c r="U261" s="77">
        <v>539</v>
      </c>
      <c r="V261" s="77">
        <v>139</v>
      </c>
      <c r="W261" s="77">
        <v>32</v>
      </c>
      <c r="X261" s="79">
        <f>T261+U261+V261+W261</f>
        <v>1295</v>
      </c>
      <c r="Y261" s="79">
        <v>8686</v>
      </c>
      <c r="Z261" s="75">
        <v>41697</v>
      </c>
      <c r="AA261" s="80">
        <v>41699</v>
      </c>
    </row>
    <row r="262" spans="1:28">
      <c r="A262" s="2">
        <v>54</v>
      </c>
      <c r="B262" s="23">
        <v>8000</v>
      </c>
      <c r="C262" s="23">
        <v>8</v>
      </c>
      <c r="D262" s="23">
        <f>B262-C262</f>
        <v>7992</v>
      </c>
      <c r="E262" s="28">
        <f>J262+K262</f>
        <v>7981</v>
      </c>
      <c r="F262" s="77">
        <v>438</v>
      </c>
      <c r="G262" s="77">
        <v>698</v>
      </c>
      <c r="H262" s="77">
        <v>91</v>
      </c>
      <c r="I262" s="77">
        <v>37</v>
      </c>
      <c r="J262" s="28">
        <f>F262+G262+H262+I262</f>
        <v>1264</v>
      </c>
      <c r="K262" s="28">
        <v>6717</v>
      </c>
      <c r="L262" s="70">
        <v>41698</v>
      </c>
      <c r="M262" s="78">
        <v>41700</v>
      </c>
      <c r="O262" s="2">
        <v>141</v>
      </c>
      <c r="P262" s="72">
        <v>10000</v>
      </c>
      <c r="Q262" s="73">
        <v>8</v>
      </c>
      <c r="R262" s="73">
        <f>P262-Q262</f>
        <v>9992</v>
      </c>
      <c r="S262" s="79">
        <f>X262+Y262</f>
        <v>9981</v>
      </c>
      <c r="T262" s="77">
        <v>406</v>
      </c>
      <c r="U262" s="77">
        <v>577</v>
      </c>
      <c r="V262" s="77">
        <v>79</v>
      </c>
      <c r="W262" s="77">
        <v>21</v>
      </c>
      <c r="X262" s="79">
        <f>T262+U262+V262+W262</f>
        <v>1083</v>
      </c>
      <c r="Y262" s="79">
        <v>8898</v>
      </c>
      <c r="Z262" s="75">
        <v>41698</v>
      </c>
      <c r="AA262" s="80">
        <v>41699</v>
      </c>
    </row>
    <row r="263" spans="1:28">
      <c r="B263" s="4"/>
      <c r="C263" s="4"/>
      <c r="D263" s="4"/>
      <c r="E263" s="4"/>
      <c r="J263" s="28">
        <f>F263+G263+H263+I263</f>
        <v>0</v>
      </c>
      <c r="K263" s="4"/>
      <c r="L263" s="48"/>
      <c r="M263" s="48"/>
      <c r="O263" s="2">
        <v>142</v>
      </c>
      <c r="P263" s="72">
        <v>10000</v>
      </c>
      <c r="Q263" s="73">
        <v>8</v>
      </c>
      <c r="R263" s="73">
        <f>P263-Q263</f>
        <v>9992</v>
      </c>
      <c r="S263" s="79">
        <f>X263+Y263</f>
        <v>9981</v>
      </c>
      <c r="T263" s="77">
        <v>498</v>
      </c>
      <c r="U263" s="77">
        <v>644</v>
      </c>
      <c r="V263" s="77">
        <v>54</v>
      </c>
      <c r="W263" s="77">
        <v>15</v>
      </c>
      <c r="X263" s="79">
        <f>T263+U263+V263+W263</f>
        <v>1211</v>
      </c>
      <c r="Y263" s="79">
        <v>8770</v>
      </c>
      <c r="Z263" s="75">
        <v>41698</v>
      </c>
      <c r="AA263" s="80">
        <v>41700</v>
      </c>
    </row>
    <row r="264" spans="1:28">
      <c r="A264" s="2">
        <v>55</v>
      </c>
      <c r="B264" s="23">
        <v>8000</v>
      </c>
      <c r="C264" s="23">
        <v>8</v>
      </c>
      <c r="D264" s="23">
        <f>B264-C264</f>
        <v>7992</v>
      </c>
      <c r="E264" s="28">
        <f>J264+K264</f>
        <v>7983</v>
      </c>
      <c r="F264" s="77">
        <v>224</v>
      </c>
      <c r="G264" s="77">
        <v>729</v>
      </c>
      <c r="H264" s="77">
        <v>237</v>
      </c>
      <c r="I264" s="77">
        <v>42</v>
      </c>
      <c r="J264" s="28">
        <f>F264+G264+H264+I264</f>
        <v>1232</v>
      </c>
      <c r="K264" s="28">
        <v>6751</v>
      </c>
      <c r="L264" s="70">
        <v>41699</v>
      </c>
      <c r="M264" s="78">
        <v>41701</v>
      </c>
      <c r="O264" s="2">
        <v>143</v>
      </c>
      <c r="P264" s="72">
        <v>10000</v>
      </c>
      <c r="Q264" s="73">
        <v>8</v>
      </c>
      <c r="R264" s="73">
        <f>P264-Q264</f>
        <v>9992</v>
      </c>
      <c r="S264" s="79">
        <f>X264+Y264</f>
        <v>9982</v>
      </c>
      <c r="T264" s="77">
        <v>668</v>
      </c>
      <c r="U264" s="77">
        <v>618</v>
      </c>
      <c r="V264" s="77">
        <v>112</v>
      </c>
      <c r="W264" s="77">
        <v>26</v>
      </c>
      <c r="X264" s="79">
        <f>T264+U264+V264+W264</f>
        <v>1424</v>
      </c>
      <c r="Y264" s="79">
        <v>8558</v>
      </c>
      <c r="Z264" s="75">
        <v>41699</v>
      </c>
      <c r="AA264" s="80">
        <v>41700</v>
      </c>
    </row>
    <row r="265" spans="1:28">
      <c r="B265" s="4"/>
      <c r="C265" s="4"/>
      <c r="D265" s="4"/>
      <c r="E265" s="4"/>
      <c r="J265" s="28">
        <f>F265+G265+H265+I265</f>
        <v>0</v>
      </c>
      <c r="K265" s="4"/>
      <c r="L265" s="48"/>
      <c r="M265" s="48"/>
      <c r="O265" s="2">
        <v>144</v>
      </c>
      <c r="P265" s="72">
        <v>10000</v>
      </c>
      <c r="Q265" s="73">
        <v>8</v>
      </c>
      <c r="R265" s="73">
        <f>P265-Q265</f>
        <v>9992</v>
      </c>
      <c r="S265" s="79">
        <f>X265+Y265</f>
        <v>9981</v>
      </c>
      <c r="T265" s="77">
        <v>535</v>
      </c>
      <c r="U265" s="77">
        <v>528</v>
      </c>
      <c r="V265" s="77">
        <v>96</v>
      </c>
      <c r="W265" s="77">
        <v>26</v>
      </c>
      <c r="X265" s="79">
        <f>T265+U265+V265+W265</f>
        <v>1185</v>
      </c>
      <c r="Y265" s="79">
        <v>8796</v>
      </c>
      <c r="Z265" s="75">
        <v>41699</v>
      </c>
      <c r="AA265" s="80">
        <v>41701</v>
      </c>
    </row>
    <row r="266" spans="1:28">
      <c r="A266" s="2">
        <v>56</v>
      </c>
      <c r="B266" s="23">
        <v>8000</v>
      </c>
      <c r="C266" s="23">
        <v>8</v>
      </c>
      <c r="D266" s="23">
        <f>B266-C266</f>
        <v>7992</v>
      </c>
      <c r="E266" s="28">
        <f>J266+K266</f>
        <v>7985</v>
      </c>
      <c r="F266" s="77">
        <v>260</v>
      </c>
      <c r="G266" s="77">
        <v>626</v>
      </c>
      <c r="H266" s="77">
        <v>154</v>
      </c>
      <c r="I266" s="77">
        <v>24</v>
      </c>
      <c r="J266" s="28">
        <f>F266+G266+H266+I266</f>
        <v>1064</v>
      </c>
      <c r="K266" s="28">
        <v>6921</v>
      </c>
      <c r="L266" s="70">
        <v>41700</v>
      </c>
      <c r="M266" s="78">
        <v>41703</v>
      </c>
      <c r="O266" s="2">
        <v>145</v>
      </c>
      <c r="P266" s="72">
        <v>10000</v>
      </c>
      <c r="Q266" s="73">
        <v>8</v>
      </c>
      <c r="R266" s="73">
        <f>P266-Q266</f>
        <v>9992</v>
      </c>
      <c r="S266" s="79">
        <f>X266+Y266</f>
        <v>9980</v>
      </c>
      <c r="T266" s="77">
        <v>580</v>
      </c>
      <c r="U266" s="77">
        <v>587</v>
      </c>
      <c r="V266" s="77">
        <v>105</v>
      </c>
      <c r="W266" s="77">
        <v>25</v>
      </c>
      <c r="X266" s="79">
        <f>T266+U266+V266+W266</f>
        <v>1297</v>
      </c>
      <c r="Y266" s="79">
        <v>8683</v>
      </c>
      <c r="Z266" s="75">
        <v>41700</v>
      </c>
      <c r="AA266" s="80">
        <v>41701</v>
      </c>
    </row>
    <row r="267" spans="1:28">
      <c r="B267" s="4"/>
      <c r="C267" s="4"/>
      <c r="D267" s="4"/>
      <c r="E267" s="4"/>
      <c r="J267" s="28">
        <f>F267+G267+H267+I267</f>
        <v>0</v>
      </c>
      <c r="K267" s="4"/>
      <c r="L267" s="48"/>
      <c r="M267" s="48"/>
      <c r="O267" s="2">
        <v>146</v>
      </c>
      <c r="P267" s="72">
        <v>10000</v>
      </c>
      <c r="Q267" s="73">
        <v>8</v>
      </c>
      <c r="R267" s="73">
        <f>P267-Q267</f>
        <v>9992</v>
      </c>
      <c r="S267" s="79">
        <f>X267+Y267</f>
        <v>9980</v>
      </c>
      <c r="T267" s="77">
        <v>351</v>
      </c>
      <c r="U267" s="77">
        <v>701</v>
      </c>
      <c r="V267" s="77">
        <v>68</v>
      </c>
      <c r="W267" s="77">
        <v>26</v>
      </c>
      <c r="X267" s="79">
        <f>T267+U267+V267+W267</f>
        <v>1146</v>
      </c>
      <c r="Y267" s="79">
        <v>8834</v>
      </c>
      <c r="Z267" s="75">
        <v>41700</v>
      </c>
      <c r="AA267" s="80">
        <v>41703</v>
      </c>
    </row>
    <row r="268" spans="1:28">
      <c r="B268" s="4"/>
      <c r="C268" s="4"/>
      <c r="D268" s="4"/>
      <c r="E268" s="4"/>
      <c r="J268" s="28">
        <f>F268+G268+H268+I268</f>
        <v>0</v>
      </c>
      <c r="K268" s="4"/>
      <c r="L268" s="48"/>
      <c r="M268" s="48"/>
      <c r="O268" s="2">
        <v>147</v>
      </c>
      <c r="P268" s="72">
        <v>10000</v>
      </c>
      <c r="Q268" s="73">
        <v>8</v>
      </c>
      <c r="R268" s="73">
        <f>P268-Q268</f>
        <v>9992</v>
      </c>
      <c r="S268" s="79">
        <f>X268+Y268</f>
        <v>9982</v>
      </c>
      <c r="T268" s="77">
        <v>592</v>
      </c>
      <c r="U268" s="77">
        <v>661</v>
      </c>
      <c r="V268" s="77">
        <v>82</v>
      </c>
      <c r="W268" s="77">
        <v>30</v>
      </c>
      <c r="X268" s="79">
        <f>T268+U268+V268+W268</f>
        <v>1365</v>
      </c>
      <c r="Y268" s="79">
        <v>8617</v>
      </c>
      <c r="Z268" s="75">
        <v>41700</v>
      </c>
      <c r="AA268" s="80">
        <v>41703</v>
      </c>
    </row>
    <row r="269" spans="1:28">
      <c r="B269" s="4"/>
      <c r="C269" s="4"/>
      <c r="D269" s="4"/>
      <c r="E269" s="4"/>
      <c r="J269" s="28">
        <f>F269+G269+H269+I269</f>
        <v>0</v>
      </c>
      <c r="K269" s="4"/>
      <c r="L269" s="48"/>
      <c r="M269" s="48"/>
      <c r="O269" s="2">
        <v>148</v>
      </c>
      <c r="P269" s="72">
        <v>10000</v>
      </c>
      <c r="Q269" s="73">
        <v>8</v>
      </c>
      <c r="R269" s="73">
        <f>P269-Q269</f>
        <v>9992</v>
      </c>
      <c r="S269" s="79">
        <f>X269+Y269</f>
        <v>9983</v>
      </c>
      <c r="T269" s="77">
        <v>541</v>
      </c>
      <c r="U269" s="77">
        <v>729</v>
      </c>
      <c r="V269" s="77">
        <v>75</v>
      </c>
      <c r="W269" s="77">
        <v>23</v>
      </c>
      <c r="X269" s="79">
        <f>T269+U269+V269+W269</f>
        <v>1368</v>
      </c>
      <c r="Y269" s="79">
        <v>8615</v>
      </c>
      <c r="Z269" s="75">
        <v>41700</v>
      </c>
      <c r="AA269" s="80">
        <v>41704</v>
      </c>
    </row>
    <row r="270" spans="1:28">
      <c r="A270" s="2">
        <v>57</v>
      </c>
      <c r="B270" s="23">
        <v>8000</v>
      </c>
      <c r="C270" s="23">
        <v>8</v>
      </c>
      <c r="D270" s="23">
        <f>B270-C270</f>
        <v>7992</v>
      </c>
      <c r="E270" s="28">
        <f>J270+K270</f>
        <v>7987</v>
      </c>
      <c r="F270" s="77">
        <v>247</v>
      </c>
      <c r="G270" s="77">
        <v>578</v>
      </c>
      <c r="H270" s="77">
        <v>162</v>
      </c>
      <c r="I270" s="77">
        <v>51</v>
      </c>
      <c r="J270" s="28">
        <f>F270+G270+H270+I270</f>
        <v>1038</v>
      </c>
      <c r="K270" s="28">
        <v>6949</v>
      </c>
      <c r="L270" s="70">
        <v>41701</v>
      </c>
      <c r="M270" s="78">
        <v>41704</v>
      </c>
      <c r="O270" s="2">
        <v>149</v>
      </c>
      <c r="P270" s="72">
        <v>10000</v>
      </c>
      <c r="Q270" s="73">
        <v>8</v>
      </c>
      <c r="R270" s="73">
        <f>P270-Q270</f>
        <v>9992</v>
      </c>
      <c r="S270" s="12">
        <f>X270+Y270</f>
        <v>0</v>
      </c>
      <c r="X270" s="79">
        <f>T270+U270+V270+W270</f>
        <v>0</v>
      </c>
      <c r="Y270" s="12">
        <v>0</v>
      </c>
      <c r="Z270" s="75">
        <v>41701</v>
      </c>
      <c r="AA270" s="63" t="s">
        <v>103</v>
      </c>
    </row>
    <row r="271" spans="1:28">
      <c r="A271" s="2">
        <v>58</v>
      </c>
      <c r="B271" s="23">
        <v>8000</v>
      </c>
      <c r="C271" s="23">
        <v>8</v>
      </c>
      <c r="D271" s="23">
        <f>B271-C271</f>
        <v>7992</v>
      </c>
      <c r="E271" s="28">
        <f>J271+K271</f>
        <v>7988</v>
      </c>
      <c r="F271" s="77">
        <v>120</v>
      </c>
      <c r="G271" s="77">
        <v>549</v>
      </c>
      <c r="H271" s="77">
        <v>82</v>
      </c>
      <c r="I271" s="77">
        <v>29</v>
      </c>
      <c r="J271" s="28">
        <f>F271+G271+H271+I271</f>
        <v>780</v>
      </c>
      <c r="K271" s="28">
        <v>7208</v>
      </c>
      <c r="L271" s="70">
        <v>41701</v>
      </c>
      <c r="M271" s="78">
        <v>41704</v>
      </c>
      <c r="O271" s="2">
        <v>150</v>
      </c>
      <c r="P271" s="72">
        <v>10000</v>
      </c>
      <c r="Q271" s="73">
        <v>8</v>
      </c>
      <c r="R271" s="73">
        <f>P271-Q271</f>
        <v>9992</v>
      </c>
      <c r="S271" s="79">
        <f>X271+Y271</f>
        <v>9982</v>
      </c>
      <c r="T271" s="77">
        <v>509</v>
      </c>
      <c r="U271" s="77">
        <v>636</v>
      </c>
      <c r="V271" s="77">
        <v>300</v>
      </c>
      <c r="W271" s="77">
        <v>19</v>
      </c>
      <c r="X271" s="79">
        <f>T271+U271+V271+W271</f>
        <v>1464</v>
      </c>
      <c r="Y271" s="79">
        <v>8518</v>
      </c>
      <c r="Z271" s="75">
        <v>41701</v>
      </c>
      <c r="AA271" s="80">
        <v>41705</v>
      </c>
    </row>
    <row r="272" spans="1:28" s="42" customFormat="1">
      <c r="A272" s="41"/>
      <c r="F272" s="43"/>
      <c r="G272" s="43"/>
      <c r="H272" s="43"/>
      <c r="I272" s="43"/>
      <c r="L272" s="44"/>
      <c r="M272" s="44"/>
      <c r="N272" s="44"/>
      <c r="O272" s="41"/>
      <c r="P272" s="45"/>
      <c r="Q272" s="46"/>
      <c r="R272" s="46"/>
      <c r="S272" s="46"/>
      <c r="T272" s="43"/>
      <c r="U272" s="43"/>
      <c r="V272" s="43"/>
      <c r="W272" s="43"/>
      <c r="X272" s="46"/>
      <c r="Y272" s="46"/>
      <c r="Z272" s="47"/>
      <c r="AA272" s="47"/>
      <c r="AB272" s="46"/>
    </row>
    <row r="273" spans="1:28">
      <c r="A273" s="2">
        <v>59</v>
      </c>
      <c r="B273" s="23">
        <v>8000</v>
      </c>
      <c r="C273" s="23">
        <v>8</v>
      </c>
      <c r="D273" s="23">
        <f>B273-C273</f>
        <v>7992</v>
      </c>
      <c r="E273" s="28">
        <f>J273+K273</f>
        <v>7984</v>
      </c>
      <c r="F273" s="77">
        <v>160</v>
      </c>
      <c r="G273" s="77">
        <v>478</v>
      </c>
      <c r="H273" s="77">
        <v>459</v>
      </c>
      <c r="I273" s="77">
        <v>26</v>
      </c>
      <c r="J273" s="28">
        <f>F273+G273+H273+I273</f>
        <v>1123</v>
      </c>
      <c r="K273" s="28">
        <v>6861</v>
      </c>
      <c r="L273" s="70">
        <v>41703</v>
      </c>
      <c r="M273" s="78">
        <v>41705</v>
      </c>
      <c r="O273" s="2">
        <v>151</v>
      </c>
      <c r="P273" s="72">
        <v>10000</v>
      </c>
      <c r="Q273" s="73">
        <v>8</v>
      </c>
      <c r="R273" s="73">
        <f>P273-Q273</f>
        <v>9992</v>
      </c>
      <c r="S273" s="79">
        <f>X273+Y273</f>
        <v>9982</v>
      </c>
      <c r="T273" s="77">
        <v>581</v>
      </c>
      <c r="U273" s="77">
        <v>535</v>
      </c>
      <c r="V273" s="77">
        <v>104</v>
      </c>
      <c r="W273" s="77">
        <v>29</v>
      </c>
      <c r="X273" s="79">
        <f>T273+U273+V273+W273</f>
        <v>1249</v>
      </c>
      <c r="Y273" s="79">
        <v>8733</v>
      </c>
      <c r="Z273" s="75">
        <v>41703</v>
      </c>
      <c r="AA273" s="80">
        <v>41705</v>
      </c>
    </row>
    <row r="274" spans="1:28">
      <c r="B274" s="4"/>
      <c r="C274" s="4"/>
      <c r="D274" s="4"/>
      <c r="E274" s="4"/>
      <c r="J274" s="28">
        <f>F274+G274+H274+I274</f>
        <v>0</v>
      </c>
      <c r="K274" s="4"/>
      <c r="L274" s="48"/>
      <c r="M274" s="48"/>
      <c r="O274" s="2">
        <v>152</v>
      </c>
      <c r="P274" s="72">
        <v>10000</v>
      </c>
      <c r="Q274" s="73">
        <v>8</v>
      </c>
      <c r="R274" s="73">
        <f>P274-Q274</f>
        <v>9992</v>
      </c>
      <c r="S274" s="79">
        <f>X274+Y274</f>
        <v>9982</v>
      </c>
      <c r="T274" s="77">
        <v>553</v>
      </c>
      <c r="U274" s="77">
        <v>499</v>
      </c>
      <c r="V274" s="77">
        <v>333</v>
      </c>
      <c r="W274" s="77">
        <v>30</v>
      </c>
      <c r="X274" s="79">
        <f>T274+U274+V274+W274</f>
        <v>1415</v>
      </c>
      <c r="Y274" s="79">
        <v>8567</v>
      </c>
      <c r="Z274" s="75">
        <v>41703</v>
      </c>
      <c r="AA274" s="80">
        <v>41705</v>
      </c>
    </row>
    <row r="275" spans="1:28">
      <c r="A275" s="2">
        <v>60</v>
      </c>
      <c r="B275" s="23">
        <v>8000</v>
      </c>
      <c r="C275" s="23">
        <v>8</v>
      </c>
      <c r="D275" s="23">
        <f>B275-C275</f>
        <v>7992</v>
      </c>
      <c r="E275" s="28">
        <f>J275+K275</f>
        <v>7982</v>
      </c>
      <c r="F275" s="77">
        <v>142</v>
      </c>
      <c r="G275" s="77">
        <v>561</v>
      </c>
      <c r="H275" s="77">
        <v>277</v>
      </c>
      <c r="I275" s="77">
        <v>10</v>
      </c>
      <c r="J275" s="28">
        <f>F275+G275+H275+I275</f>
        <v>990</v>
      </c>
      <c r="K275" s="28">
        <v>6992</v>
      </c>
      <c r="L275" s="70">
        <v>41704</v>
      </c>
      <c r="M275" s="78">
        <v>41706</v>
      </c>
      <c r="O275" s="2">
        <v>153</v>
      </c>
      <c r="P275" s="72">
        <v>10000</v>
      </c>
      <c r="Q275" s="73">
        <v>8</v>
      </c>
      <c r="R275" s="73">
        <f>P275-Q275</f>
        <v>9992</v>
      </c>
      <c r="S275" s="79">
        <f>X275+Y275</f>
        <v>9982</v>
      </c>
      <c r="T275" s="77">
        <v>667</v>
      </c>
      <c r="U275" s="77">
        <v>618</v>
      </c>
      <c r="V275" s="77">
        <v>98</v>
      </c>
      <c r="W275" s="77">
        <v>36</v>
      </c>
      <c r="X275" s="79">
        <f>T275+U275+V275+W275</f>
        <v>1419</v>
      </c>
      <c r="Y275" s="79">
        <v>8563</v>
      </c>
      <c r="Z275" s="75">
        <v>41704</v>
      </c>
      <c r="AA275" s="80">
        <v>41706</v>
      </c>
    </row>
    <row r="276" spans="1:28">
      <c r="A276" s="2">
        <v>61</v>
      </c>
      <c r="B276" s="23">
        <v>8000</v>
      </c>
      <c r="C276" s="23">
        <v>8</v>
      </c>
      <c r="D276" s="23">
        <f>B276-C276</f>
        <v>7992</v>
      </c>
      <c r="E276" s="28">
        <f>J276+K276</f>
        <v>7984</v>
      </c>
      <c r="F276" s="77">
        <v>123</v>
      </c>
      <c r="G276" s="77">
        <v>636</v>
      </c>
      <c r="H276" s="77">
        <v>52</v>
      </c>
      <c r="I276" s="77">
        <v>6</v>
      </c>
      <c r="J276" s="28">
        <f>F276+G276+H276+I276</f>
        <v>817</v>
      </c>
      <c r="K276" s="28">
        <v>7167</v>
      </c>
      <c r="L276" s="70">
        <v>41704</v>
      </c>
      <c r="M276" s="78">
        <v>41706</v>
      </c>
      <c r="O276" s="2">
        <v>154</v>
      </c>
      <c r="P276" s="72">
        <v>10000</v>
      </c>
      <c r="Q276" s="73">
        <v>8</v>
      </c>
      <c r="R276" s="73">
        <f>P276-Q276</f>
        <v>9992</v>
      </c>
      <c r="S276" s="79">
        <f>X276+Y276</f>
        <v>9980</v>
      </c>
      <c r="T276" s="77">
        <v>951</v>
      </c>
      <c r="U276" s="77">
        <v>328</v>
      </c>
      <c r="V276" s="77">
        <v>87</v>
      </c>
      <c r="W276" s="77">
        <v>23</v>
      </c>
      <c r="X276" s="79">
        <f>T276+U276+V276+W276</f>
        <v>1389</v>
      </c>
      <c r="Y276" s="79">
        <v>8591</v>
      </c>
      <c r="Z276" s="75">
        <v>41704</v>
      </c>
      <c r="AA276" s="80">
        <v>41706</v>
      </c>
    </row>
    <row r="277" spans="1:28">
      <c r="A277" s="21"/>
      <c r="B277" s="21"/>
      <c r="C277" s="21"/>
      <c r="D277" s="21"/>
      <c r="E277" s="21"/>
      <c r="F277" s="21"/>
      <c r="G277" s="21"/>
      <c r="H277" s="21"/>
      <c r="I277" s="21"/>
      <c r="J277" s="28">
        <f>F277+G277+H277+I277</f>
        <v>0</v>
      </c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79">
        <f>T277+U277+V277+W277</f>
        <v>0</v>
      </c>
      <c r="Y277" s="21"/>
      <c r="Z277" s="21"/>
      <c r="AA277" s="21"/>
      <c r="AB277" s="21"/>
    </row>
    <row r="278" spans="1:28">
      <c r="A278" s="2">
        <v>62</v>
      </c>
      <c r="B278" s="23">
        <v>8000</v>
      </c>
      <c r="C278" s="23">
        <v>8</v>
      </c>
      <c r="D278" s="23">
        <f>B278-C278</f>
        <v>7992</v>
      </c>
      <c r="E278" s="28">
        <f>J278+K278</f>
        <v>7983</v>
      </c>
      <c r="F278" s="77">
        <v>193</v>
      </c>
      <c r="G278" s="77">
        <v>492</v>
      </c>
      <c r="H278" s="77">
        <v>62</v>
      </c>
      <c r="I278" s="77">
        <v>12</v>
      </c>
      <c r="J278" s="28">
        <f>F278+G278+H278+I278</f>
        <v>759</v>
      </c>
      <c r="K278" s="28">
        <v>7224</v>
      </c>
      <c r="L278" s="70">
        <v>41705</v>
      </c>
      <c r="M278" s="78">
        <v>41707</v>
      </c>
      <c r="O278" s="2">
        <v>155</v>
      </c>
      <c r="P278" s="72">
        <v>10000</v>
      </c>
      <c r="Q278" s="73">
        <v>8</v>
      </c>
      <c r="R278" s="73">
        <f>P278-Q278</f>
        <v>9992</v>
      </c>
      <c r="S278" s="79">
        <f>X278+Y278</f>
        <v>9980</v>
      </c>
      <c r="T278" s="77">
        <v>1210</v>
      </c>
      <c r="U278" s="77">
        <v>493</v>
      </c>
      <c r="V278" s="77">
        <v>86</v>
      </c>
      <c r="W278" s="77">
        <v>20</v>
      </c>
      <c r="X278" s="79">
        <f>T278+U278+V278+W278</f>
        <v>1809</v>
      </c>
      <c r="Y278" s="79">
        <v>8171</v>
      </c>
      <c r="Z278" s="75">
        <v>41706</v>
      </c>
      <c r="AA278" s="80">
        <v>41707</v>
      </c>
    </row>
    <row r="279" spans="1:28">
      <c r="A279" s="2">
        <v>63</v>
      </c>
      <c r="B279" s="23">
        <v>8000</v>
      </c>
      <c r="C279" s="23">
        <v>8</v>
      </c>
      <c r="D279" s="23">
        <f>B279-C279</f>
        <v>7992</v>
      </c>
      <c r="E279" s="28">
        <f>J279+K279</f>
        <v>7981</v>
      </c>
      <c r="F279" s="77">
        <v>272</v>
      </c>
      <c r="G279" s="77">
        <v>482</v>
      </c>
      <c r="H279" s="77">
        <v>89</v>
      </c>
      <c r="I279" s="77">
        <v>15</v>
      </c>
      <c r="J279" s="28">
        <f>F279+G279+H279+I279</f>
        <v>858</v>
      </c>
      <c r="K279" s="28">
        <v>7123</v>
      </c>
      <c r="L279" s="70">
        <v>41706</v>
      </c>
      <c r="M279" s="78">
        <v>41708</v>
      </c>
      <c r="O279" s="2">
        <v>156</v>
      </c>
      <c r="P279" s="72">
        <v>10000</v>
      </c>
      <c r="Q279" s="73">
        <v>8</v>
      </c>
      <c r="R279" s="73">
        <f>P279-Q279</f>
        <v>9992</v>
      </c>
      <c r="S279" s="79">
        <f>X279+Y279</f>
        <v>9980</v>
      </c>
      <c r="T279" s="77">
        <v>1183</v>
      </c>
      <c r="U279" s="77">
        <v>331</v>
      </c>
      <c r="V279" s="77">
        <v>78</v>
      </c>
      <c r="W279" s="77">
        <v>21</v>
      </c>
      <c r="X279" s="79">
        <f>T279+U279+V279+W279</f>
        <v>1613</v>
      </c>
      <c r="Y279" s="79">
        <v>8367</v>
      </c>
      <c r="Z279" s="75">
        <v>41706</v>
      </c>
      <c r="AA279" s="80">
        <v>41708</v>
      </c>
    </row>
    <row r="280" spans="1:28">
      <c r="B280" s="4"/>
      <c r="C280" s="4"/>
      <c r="D280" s="4"/>
      <c r="E280" s="4"/>
      <c r="J280" s="28">
        <f>F280+G280+H280+I280</f>
        <v>0</v>
      </c>
      <c r="K280" s="4"/>
      <c r="L280" s="48"/>
      <c r="M280" s="48"/>
      <c r="O280" s="2">
        <v>157</v>
      </c>
      <c r="P280" s="72">
        <v>10000</v>
      </c>
      <c r="Q280" s="73">
        <v>8</v>
      </c>
      <c r="R280" s="73">
        <f>P280-Q280</f>
        <v>9992</v>
      </c>
      <c r="S280" s="79">
        <f>X280+Y280</f>
        <v>9979</v>
      </c>
      <c r="T280" s="77">
        <v>1000</v>
      </c>
      <c r="U280" s="77">
        <v>261</v>
      </c>
      <c r="V280" s="77">
        <v>66</v>
      </c>
      <c r="W280" s="77">
        <v>27</v>
      </c>
      <c r="X280" s="79">
        <f>T280+U280+V280+W280</f>
        <v>1354</v>
      </c>
      <c r="Y280" s="79">
        <v>8625</v>
      </c>
      <c r="Z280" s="75">
        <v>41706</v>
      </c>
      <c r="AA280" s="80">
        <v>41708</v>
      </c>
    </row>
    <row r="281" spans="1:28">
      <c r="J281" s="28">
        <f>F281+G281+H281+I281</f>
        <v>0</v>
      </c>
      <c r="O281" s="2">
        <v>159</v>
      </c>
      <c r="P281" s="72">
        <v>10000</v>
      </c>
      <c r="Q281" s="73">
        <v>8</v>
      </c>
      <c r="R281" s="73">
        <f>P281-Q281</f>
        <v>9992</v>
      </c>
      <c r="S281" s="79">
        <f>X281+Y281</f>
        <v>9980</v>
      </c>
      <c r="T281" s="77">
        <v>405</v>
      </c>
      <c r="U281" s="77">
        <v>550</v>
      </c>
      <c r="V281" s="77">
        <v>60</v>
      </c>
      <c r="W281" s="77">
        <v>23</v>
      </c>
      <c r="X281" s="79">
        <f>T281+U281+V281+W281</f>
        <v>1038</v>
      </c>
      <c r="Y281" s="79">
        <v>8942</v>
      </c>
      <c r="Z281" s="75">
        <v>41706</v>
      </c>
      <c r="AA281" s="80">
        <v>41710</v>
      </c>
    </row>
    <row r="282" spans="1:28">
      <c r="B282" s="4"/>
      <c r="C282" s="4"/>
      <c r="D282" s="4"/>
      <c r="E282" s="4"/>
      <c r="J282" s="28">
        <f>F282+G282+H282+I282</f>
        <v>0</v>
      </c>
      <c r="K282" s="4"/>
      <c r="L282" s="48"/>
      <c r="M282" s="48"/>
      <c r="O282" s="2">
        <v>158</v>
      </c>
      <c r="P282" s="72">
        <v>10000</v>
      </c>
      <c r="Q282" s="73">
        <v>8</v>
      </c>
      <c r="R282" s="73">
        <f>P282-Q282</f>
        <v>9992</v>
      </c>
      <c r="S282" s="79">
        <f>X282+Y282</f>
        <v>9982</v>
      </c>
      <c r="T282" s="77">
        <v>458</v>
      </c>
      <c r="U282" s="77">
        <v>538</v>
      </c>
      <c r="V282" s="77">
        <v>87</v>
      </c>
      <c r="W282" s="77">
        <v>21</v>
      </c>
      <c r="X282" s="79">
        <f>T282+U282+V282+W282</f>
        <v>1104</v>
      </c>
      <c r="Y282" s="79">
        <v>8878</v>
      </c>
      <c r="Z282" s="75">
        <v>41707</v>
      </c>
      <c r="AA282" s="80">
        <v>41710</v>
      </c>
    </row>
    <row r="283" spans="1:28">
      <c r="A283" s="2">
        <v>64</v>
      </c>
      <c r="B283" s="23">
        <v>8000</v>
      </c>
      <c r="C283" s="23">
        <v>8</v>
      </c>
      <c r="D283" s="23">
        <f>B283-C283</f>
        <v>7992</v>
      </c>
      <c r="E283" s="28">
        <f>J283+K283</f>
        <v>7984</v>
      </c>
      <c r="F283" s="77">
        <v>266</v>
      </c>
      <c r="G283" s="77">
        <v>654</v>
      </c>
      <c r="H283" s="77">
        <v>101</v>
      </c>
      <c r="I283" s="77">
        <v>26</v>
      </c>
      <c r="J283" s="28">
        <f>F283+G283+H283+I283</f>
        <v>1047</v>
      </c>
      <c r="K283" s="28">
        <v>6937</v>
      </c>
      <c r="L283" s="70">
        <v>41708</v>
      </c>
      <c r="M283" s="78">
        <v>41710</v>
      </c>
      <c r="O283" s="2">
        <v>160</v>
      </c>
      <c r="P283" s="72">
        <v>10000</v>
      </c>
      <c r="Q283" s="73">
        <v>8</v>
      </c>
      <c r="R283" s="73">
        <f>P283-Q283</f>
        <v>9992</v>
      </c>
      <c r="S283" s="79">
        <f>X283+Y283</f>
        <v>9982</v>
      </c>
      <c r="T283" s="77">
        <v>307</v>
      </c>
      <c r="U283" s="77">
        <v>761</v>
      </c>
      <c r="V283" s="77">
        <v>80</v>
      </c>
      <c r="W283" s="77">
        <v>15</v>
      </c>
      <c r="X283" s="79">
        <f>T283+U283+V283+W283</f>
        <v>1163</v>
      </c>
      <c r="Y283" s="79">
        <v>8819</v>
      </c>
      <c r="Z283" s="75">
        <v>41708</v>
      </c>
      <c r="AA283" s="80">
        <v>41710</v>
      </c>
    </row>
    <row r="284" spans="1:28">
      <c r="B284" s="4"/>
      <c r="C284" s="4"/>
      <c r="D284" s="4"/>
      <c r="E284" s="4"/>
      <c r="J284" s="4"/>
      <c r="K284" s="4"/>
      <c r="L284" s="48"/>
      <c r="M284" s="48"/>
      <c r="O284" s="2">
        <v>161</v>
      </c>
      <c r="P284" s="72">
        <v>10000</v>
      </c>
      <c r="Q284" s="73">
        <v>8</v>
      </c>
      <c r="R284" s="73">
        <f>P284-Q284</f>
        <v>9992</v>
      </c>
      <c r="S284" s="79">
        <f>X284+Y284</f>
        <v>9980</v>
      </c>
      <c r="T284" s="77">
        <v>341</v>
      </c>
      <c r="U284" s="77">
        <v>708</v>
      </c>
      <c r="V284" s="77">
        <v>120</v>
      </c>
      <c r="W284" s="77">
        <v>12</v>
      </c>
      <c r="X284" s="79">
        <f>T284+U284+V284+W284</f>
        <v>1181</v>
      </c>
      <c r="Y284" s="79">
        <v>8799</v>
      </c>
      <c r="Z284" s="75">
        <v>41708</v>
      </c>
      <c r="AA284" s="80">
        <v>41711</v>
      </c>
    </row>
    <row r="285" spans="1:28">
      <c r="B285" s="4"/>
      <c r="C285" s="4"/>
      <c r="D285" s="4"/>
      <c r="E285" s="4"/>
      <c r="J285" s="4"/>
      <c r="K285" s="4"/>
      <c r="L285" s="48"/>
      <c r="M285" s="48"/>
      <c r="O285" s="2">
        <v>162</v>
      </c>
      <c r="P285" s="72">
        <v>10000</v>
      </c>
      <c r="Q285" s="73">
        <v>8</v>
      </c>
      <c r="R285" s="73">
        <f>P285-Q285</f>
        <v>9992</v>
      </c>
      <c r="S285" s="79">
        <f>X285+Y285</f>
        <v>9983</v>
      </c>
      <c r="T285" s="77">
        <v>261</v>
      </c>
      <c r="U285" s="77">
        <v>631</v>
      </c>
      <c r="V285" s="77">
        <v>66</v>
      </c>
      <c r="W285" s="77">
        <v>10</v>
      </c>
      <c r="X285" s="79">
        <f>T285+U285+V285+W285</f>
        <v>968</v>
      </c>
      <c r="Y285" s="79">
        <v>9015</v>
      </c>
      <c r="Z285" s="75">
        <v>41708</v>
      </c>
      <c r="AA285" s="80">
        <v>41711</v>
      </c>
    </row>
    <row r="286" spans="1:28" s="42" customFormat="1">
      <c r="A286" s="41"/>
      <c r="F286" s="43"/>
      <c r="G286" s="43"/>
      <c r="H286" s="43"/>
      <c r="I286" s="43"/>
      <c r="L286" s="44"/>
      <c r="M286" s="44"/>
      <c r="N286" s="44"/>
      <c r="O286" s="41"/>
      <c r="P286" s="45"/>
      <c r="Q286" s="46"/>
      <c r="R286" s="46"/>
      <c r="S286" s="46"/>
      <c r="T286" s="43"/>
      <c r="U286" s="43"/>
      <c r="V286" s="43"/>
      <c r="W286" s="43"/>
      <c r="X286" s="46"/>
      <c r="Y286" s="46"/>
      <c r="Z286" s="47"/>
      <c r="AA286" s="47"/>
      <c r="AB286" s="46"/>
    </row>
    <row r="287" spans="1:28">
      <c r="B287" s="4"/>
      <c r="C287" s="4"/>
      <c r="D287" s="4"/>
      <c r="E287" s="4"/>
      <c r="J287" s="4"/>
      <c r="K287" s="4"/>
      <c r="L287" s="48"/>
      <c r="M287" s="48"/>
      <c r="O287" s="2">
        <v>163</v>
      </c>
      <c r="P287" s="72">
        <v>10000</v>
      </c>
      <c r="Q287" s="73">
        <v>8</v>
      </c>
      <c r="R287" s="73">
        <f>P287-Q287</f>
        <v>9992</v>
      </c>
      <c r="S287" s="79">
        <f>X287+Y287</f>
        <v>9982</v>
      </c>
      <c r="T287" s="77">
        <v>229</v>
      </c>
      <c r="U287" s="77">
        <v>922</v>
      </c>
      <c r="V287" s="77">
        <v>75</v>
      </c>
      <c r="W287" s="77">
        <v>11</v>
      </c>
      <c r="X287" s="79">
        <f>T287+U287+V287+W287</f>
        <v>1237</v>
      </c>
      <c r="Y287" s="79">
        <v>8745</v>
      </c>
      <c r="Z287" s="75">
        <v>41710</v>
      </c>
      <c r="AA287" s="80">
        <v>41712</v>
      </c>
    </row>
    <row r="288" spans="1:28">
      <c r="B288" s="4"/>
      <c r="C288" s="4"/>
      <c r="D288" s="4"/>
      <c r="E288" s="4"/>
      <c r="J288" s="4"/>
      <c r="K288" s="4"/>
      <c r="L288" s="48"/>
      <c r="M288" s="48"/>
      <c r="O288" s="2">
        <v>164</v>
      </c>
      <c r="P288" s="72">
        <v>10000</v>
      </c>
      <c r="Q288" s="73">
        <v>8</v>
      </c>
      <c r="R288" s="73">
        <f>P288-Q288</f>
        <v>9992</v>
      </c>
      <c r="S288" s="79">
        <f>X288+Y288</f>
        <v>9981</v>
      </c>
      <c r="T288" s="77">
        <v>321</v>
      </c>
      <c r="U288" s="77">
        <v>655</v>
      </c>
      <c r="V288" s="77">
        <v>97</v>
      </c>
      <c r="W288" s="77">
        <v>8</v>
      </c>
      <c r="X288" s="79">
        <f>T288+U288+V288+W288</f>
        <v>1081</v>
      </c>
      <c r="Y288" s="79">
        <v>8900</v>
      </c>
      <c r="Z288" s="75">
        <v>41711</v>
      </c>
      <c r="AA288" s="80">
        <v>41712</v>
      </c>
    </row>
    <row r="289" spans="1:28">
      <c r="A289" s="2">
        <v>65</v>
      </c>
      <c r="B289" s="23">
        <v>8000</v>
      </c>
      <c r="C289" s="23">
        <v>8</v>
      </c>
      <c r="D289" s="23">
        <f>B289-C289</f>
        <v>7992</v>
      </c>
      <c r="E289" s="28">
        <f>J289+K289</f>
        <v>7984</v>
      </c>
      <c r="F289" s="77">
        <v>281</v>
      </c>
      <c r="G289" s="77">
        <v>689</v>
      </c>
      <c r="H289" s="77">
        <v>163</v>
      </c>
      <c r="I289" s="77">
        <v>31</v>
      </c>
      <c r="J289" s="28">
        <f>F289+G289+H289+I289</f>
        <v>1164</v>
      </c>
      <c r="K289" s="28">
        <v>6820</v>
      </c>
      <c r="L289" s="70">
        <v>41712</v>
      </c>
      <c r="M289" s="78">
        <v>41713</v>
      </c>
      <c r="O289" s="2">
        <v>165</v>
      </c>
      <c r="P289" s="72">
        <v>10000</v>
      </c>
      <c r="Q289" s="73">
        <v>8</v>
      </c>
      <c r="R289" s="73">
        <f>P289-Q289</f>
        <v>9992</v>
      </c>
      <c r="S289" s="79">
        <f>X289+Y289</f>
        <v>9979</v>
      </c>
      <c r="T289" s="77">
        <v>314</v>
      </c>
      <c r="U289" s="77">
        <v>815</v>
      </c>
      <c r="V289" s="77">
        <v>128</v>
      </c>
      <c r="W289" s="77">
        <v>2</v>
      </c>
      <c r="X289" s="79">
        <f>T289+U289+V289+W289</f>
        <v>1259</v>
      </c>
      <c r="Y289" s="79">
        <v>8720</v>
      </c>
      <c r="Z289" s="75">
        <v>41712</v>
      </c>
      <c r="AA289" s="80">
        <v>41712</v>
      </c>
    </row>
    <row r="290" spans="1:28">
      <c r="B290" s="4"/>
      <c r="C290" s="4"/>
      <c r="D290" s="4"/>
      <c r="E290" s="4"/>
      <c r="J290" s="4"/>
      <c r="K290" s="4"/>
      <c r="L290" s="48"/>
      <c r="M290" s="48"/>
      <c r="O290" s="2">
        <v>166</v>
      </c>
      <c r="P290" s="72">
        <v>10000</v>
      </c>
      <c r="Q290" s="73">
        <v>8</v>
      </c>
      <c r="R290" s="73">
        <f>P290-Q290</f>
        <v>9992</v>
      </c>
      <c r="S290" s="79">
        <f>X290+Y290</f>
        <v>9983</v>
      </c>
      <c r="T290" s="77">
        <v>534</v>
      </c>
      <c r="U290" s="77">
        <v>719</v>
      </c>
      <c r="V290" s="77">
        <v>414</v>
      </c>
      <c r="W290" s="77">
        <v>8</v>
      </c>
      <c r="X290" s="79">
        <f>T290+U290+V290+W290</f>
        <v>1675</v>
      </c>
      <c r="Y290" s="79">
        <v>8308</v>
      </c>
      <c r="Z290" s="75">
        <v>41712</v>
      </c>
      <c r="AA290" s="80">
        <v>41713</v>
      </c>
    </row>
    <row r="291" spans="1:28">
      <c r="B291" s="4"/>
      <c r="C291" s="4"/>
      <c r="D291" s="4"/>
      <c r="E291" s="4"/>
      <c r="J291" s="4"/>
      <c r="K291" s="4"/>
      <c r="L291" s="48"/>
      <c r="M291" s="48"/>
      <c r="O291" s="2">
        <v>167</v>
      </c>
      <c r="P291" s="72">
        <v>10000</v>
      </c>
      <c r="Q291" s="73">
        <v>8</v>
      </c>
      <c r="R291" s="73">
        <f>P291-Q291</f>
        <v>9992</v>
      </c>
      <c r="S291" s="79">
        <f>X291+Y291</f>
        <v>9982</v>
      </c>
      <c r="T291" s="77">
        <v>506</v>
      </c>
      <c r="U291" s="77">
        <v>605</v>
      </c>
      <c r="V291" s="77">
        <v>231</v>
      </c>
      <c r="W291" s="77">
        <v>1</v>
      </c>
      <c r="X291" s="79">
        <f>T291+U291+V291+W291</f>
        <v>1343</v>
      </c>
      <c r="Y291" s="79">
        <v>8639</v>
      </c>
      <c r="Z291" s="75">
        <v>41712</v>
      </c>
      <c r="AA291" s="80">
        <v>41714</v>
      </c>
    </row>
    <row r="292" spans="1:28">
      <c r="B292" s="4"/>
      <c r="C292" s="4"/>
      <c r="D292" s="4"/>
      <c r="E292" s="4"/>
      <c r="J292" s="4"/>
      <c r="K292" s="4"/>
      <c r="L292" s="48"/>
      <c r="M292" s="48"/>
      <c r="O292" s="2">
        <v>168</v>
      </c>
      <c r="P292" s="72">
        <v>10000</v>
      </c>
      <c r="Q292" s="73">
        <v>8</v>
      </c>
      <c r="R292" s="73">
        <f>P292-Q292</f>
        <v>9992</v>
      </c>
      <c r="S292" s="79">
        <f>X292+Y292</f>
        <v>9982</v>
      </c>
      <c r="T292" s="77">
        <v>271</v>
      </c>
      <c r="U292" s="77">
        <v>636</v>
      </c>
      <c r="V292" s="77">
        <v>57</v>
      </c>
      <c r="W292" s="77">
        <v>4</v>
      </c>
      <c r="X292" s="79">
        <f>T292+U292+V292+W292</f>
        <v>968</v>
      </c>
      <c r="Y292" s="79">
        <v>9014</v>
      </c>
      <c r="Z292" s="75">
        <v>41712</v>
      </c>
      <c r="AA292" s="80">
        <v>41714</v>
      </c>
    </row>
    <row r="293" spans="1:28">
      <c r="B293" s="4"/>
      <c r="C293" s="4"/>
      <c r="D293" s="4"/>
      <c r="E293" s="4"/>
      <c r="J293" s="4"/>
      <c r="K293" s="4"/>
      <c r="L293" s="48"/>
      <c r="M293" s="48"/>
      <c r="O293" s="2">
        <v>169</v>
      </c>
      <c r="P293" s="72">
        <v>10000</v>
      </c>
      <c r="Q293" s="73">
        <v>8</v>
      </c>
      <c r="R293" s="73">
        <f>P293-Q293</f>
        <v>9992</v>
      </c>
      <c r="S293" s="79">
        <f>X293+Y293</f>
        <v>9981</v>
      </c>
      <c r="T293" s="77">
        <v>330</v>
      </c>
      <c r="U293" s="77">
        <v>510</v>
      </c>
      <c r="V293" s="77">
        <v>56</v>
      </c>
      <c r="W293" s="77">
        <v>6</v>
      </c>
      <c r="X293" s="79">
        <f>T293+U293+V293+W293</f>
        <v>902</v>
      </c>
      <c r="Y293" s="79">
        <v>9079</v>
      </c>
      <c r="Z293" s="75">
        <v>41713</v>
      </c>
      <c r="AA293" s="80">
        <v>41714</v>
      </c>
    </row>
    <row r="294" spans="1:28">
      <c r="B294" s="4"/>
      <c r="C294" s="4"/>
      <c r="D294" s="4"/>
      <c r="E294" s="4"/>
      <c r="J294" s="4"/>
      <c r="K294" s="4"/>
      <c r="L294" s="48"/>
      <c r="M294" s="48"/>
      <c r="O294" s="2">
        <v>170</v>
      </c>
      <c r="P294" s="72">
        <v>10000</v>
      </c>
      <c r="Q294" s="73"/>
      <c r="R294" s="73">
        <f>P294-Q294</f>
        <v>10000</v>
      </c>
      <c r="S294" s="79">
        <f>X294+Y294</f>
        <v>9982</v>
      </c>
      <c r="T294" s="77">
        <v>367</v>
      </c>
      <c r="U294" s="77">
        <v>481</v>
      </c>
      <c r="V294" s="77">
        <v>88</v>
      </c>
      <c r="W294" s="77">
        <v>1</v>
      </c>
      <c r="X294" s="79">
        <f>T294+U294+V294+W294</f>
        <v>937</v>
      </c>
      <c r="Y294" s="79">
        <v>9045</v>
      </c>
      <c r="Z294" s="75">
        <v>41713</v>
      </c>
      <c r="AA294" s="80">
        <v>41715</v>
      </c>
    </row>
    <row r="295" spans="1:28">
      <c r="A295" s="2">
        <v>66</v>
      </c>
      <c r="B295" s="23">
        <v>8000</v>
      </c>
      <c r="C295" s="23"/>
      <c r="D295" s="23">
        <f>B295-C295</f>
        <v>8000</v>
      </c>
      <c r="E295" s="28">
        <f>J295+K295</f>
        <v>7987</v>
      </c>
      <c r="F295" s="77">
        <v>269</v>
      </c>
      <c r="G295" s="77">
        <v>713</v>
      </c>
      <c r="H295" s="77">
        <v>66</v>
      </c>
      <c r="I295" s="77">
        <v>21</v>
      </c>
      <c r="J295" s="28">
        <f>F295+G295+H295+I295</f>
        <v>1069</v>
      </c>
      <c r="K295" s="28">
        <v>6918</v>
      </c>
      <c r="L295" s="70">
        <v>41714</v>
      </c>
      <c r="M295" s="78">
        <v>41715</v>
      </c>
      <c r="O295" s="2">
        <v>171</v>
      </c>
      <c r="P295" s="72">
        <v>10000</v>
      </c>
      <c r="Q295" s="73"/>
      <c r="R295" s="73">
        <f>P295-Q295</f>
        <v>10000</v>
      </c>
      <c r="S295" s="79">
        <f>X295+Y295</f>
        <v>9980</v>
      </c>
      <c r="T295" s="77">
        <v>588</v>
      </c>
      <c r="U295" s="77">
        <v>719</v>
      </c>
      <c r="V295" s="77">
        <v>147</v>
      </c>
      <c r="W295" s="77">
        <v>8</v>
      </c>
      <c r="X295" s="79">
        <f>T295+U295+V295+W295</f>
        <v>1462</v>
      </c>
      <c r="Y295" s="79">
        <v>8518</v>
      </c>
      <c r="Z295" s="75">
        <v>41714</v>
      </c>
      <c r="AA295" s="80">
        <v>41715</v>
      </c>
    </row>
    <row r="296" spans="1:28">
      <c r="A296" s="2">
        <v>67</v>
      </c>
      <c r="B296" s="23">
        <v>8000</v>
      </c>
      <c r="C296" s="23">
        <v>8</v>
      </c>
      <c r="D296" s="23">
        <f>B296-C296</f>
        <v>7992</v>
      </c>
      <c r="E296" s="28">
        <f>J296+K296</f>
        <v>7982</v>
      </c>
      <c r="F296" s="77">
        <v>341</v>
      </c>
      <c r="G296" s="77">
        <v>617</v>
      </c>
      <c r="H296" s="77">
        <v>121</v>
      </c>
      <c r="I296" s="77">
        <v>39</v>
      </c>
      <c r="J296" s="28">
        <f>F296+G296+H296+I296</f>
        <v>1118</v>
      </c>
      <c r="K296" s="28">
        <v>6864</v>
      </c>
      <c r="L296" s="70">
        <v>41714</v>
      </c>
      <c r="M296" s="78">
        <v>41715</v>
      </c>
      <c r="O296" s="2">
        <v>172</v>
      </c>
      <c r="P296" s="72">
        <v>10000</v>
      </c>
      <c r="Q296" s="73">
        <v>8</v>
      </c>
      <c r="R296" s="73">
        <f>P296-Q296</f>
        <v>9992</v>
      </c>
      <c r="S296" s="79">
        <f>X296+Y296</f>
        <v>9982</v>
      </c>
      <c r="T296" s="77">
        <v>384</v>
      </c>
      <c r="U296" s="77">
        <v>868</v>
      </c>
      <c r="V296" s="77">
        <v>62</v>
      </c>
      <c r="W296" s="77">
        <v>4</v>
      </c>
      <c r="X296" s="79">
        <f>T296+U296+V296+W296</f>
        <v>1318</v>
      </c>
      <c r="Y296" s="79">
        <v>8664</v>
      </c>
      <c r="Z296" s="75">
        <v>41714</v>
      </c>
      <c r="AA296" s="80">
        <v>41718</v>
      </c>
    </row>
    <row r="297" spans="1:28">
      <c r="B297" s="4"/>
      <c r="C297" s="4"/>
      <c r="D297" s="4"/>
      <c r="E297" s="4"/>
      <c r="J297" s="4"/>
      <c r="K297" s="4"/>
      <c r="L297" s="48"/>
      <c r="M297" s="48"/>
      <c r="O297" s="2">
        <v>173</v>
      </c>
      <c r="P297" s="72">
        <v>10000</v>
      </c>
      <c r="Q297" s="73">
        <v>8</v>
      </c>
      <c r="R297" s="73">
        <f>P297-Q297</f>
        <v>9992</v>
      </c>
      <c r="S297" s="79">
        <f>X297+Y297</f>
        <v>9983</v>
      </c>
      <c r="T297" s="77">
        <v>466</v>
      </c>
      <c r="U297" s="77">
        <v>635</v>
      </c>
      <c r="V297" s="77">
        <v>66</v>
      </c>
      <c r="W297" s="77">
        <v>7</v>
      </c>
      <c r="X297" s="79">
        <f>T297+U297+V297+W297</f>
        <v>1174</v>
      </c>
      <c r="Y297" s="79">
        <v>8809</v>
      </c>
      <c r="Z297" s="75">
        <v>41714</v>
      </c>
      <c r="AA297" s="80">
        <v>41718</v>
      </c>
    </row>
    <row r="298" spans="1:28" s="34" customFormat="1">
      <c r="A298" s="32"/>
      <c r="B298" s="33" t="s">
        <v>100</v>
      </c>
      <c r="F298" s="36"/>
      <c r="G298" s="36"/>
      <c r="H298" s="36"/>
      <c r="I298" s="36"/>
      <c r="L298" s="37"/>
      <c r="M298" s="37"/>
      <c r="N298" s="37"/>
      <c r="O298" s="32"/>
      <c r="P298" s="33" t="s">
        <v>100</v>
      </c>
      <c r="Q298" s="35"/>
      <c r="R298" s="35"/>
      <c r="S298" s="35"/>
      <c r="T298" s="36"/>
      <c r="U298" s="36"/>
      <c r="V298" s="36"/>
      <c r="W298" s="36"/>
      <c r="X298" s="35"/>
      <c r="Y298" s="35"/>
      <c r="Z298" s="40"/>
      <c r="AA298" s="40"/>
      <c r="AB298" s="35"/>
    </row>
    <row r="299" spans="1:28">
      <c r="A299" s="2">
        <v>68</v>
      </c>
      <c r="B299" s="23">
        <v>8000</v>
      </c>
      <c r="C299" s="23">
        <v>8</v>
      </c>
      <c r="D299" s="23">
        <f>B299-C299</f>
        <v>7992</v>
      </c>
      <c r="E299" s="28">
        <f>J299+K299</f>
        <v>7993</v>
      </c>
      <c r="F299" s="77">
        <v>269</v>
      </c>
      <c r="G299" s="77">
        <v>646</v>
      </c>
      <c r="H299" s="77">
        <v>119</v>
      </c>
      <c r="I299" s="77">
        <v>96</v>
      </c>
      <c r="J299" s="28">
        <f>F299+G299+H299+I299</f>
        <v>1130</v>
      </c>
      <c r="K299" s="28">
        <v>6863</v>
      </c>
      <c r="L299" s="70">
        <v>41715</v>
      </c>
      <c r="M299" s="78">
        <v>41720</v>
      </c>
      <c r="O299" s="2">
        <v>174</v>
      </c>
      <c r="P299" s="72">
        <v>10000</v>
      </c>
      <c r="Q299" s="73">
        <v>8</v>
      </c>
      <c r="R299" s="73">
        <f>P299-Q299</f>
        <v>9992</v>
      </c>
      <c r="S299" s="79">
        <f>X299+Y299</f>
        <v>9993</v>
      </c>
      <c r="T299" s="77">
        <v>325</v>
      </c>
      <c r="U299" s="77">
        <v>510</v>
      </c>
      <c r="V299" s="77">
        <v>67</v>
      </c>
      <c r="W299" s="77">
        <v>8</v>
      </c>
      <c r="X299" s="79">
        <f>T299+U299+V299+W299</f>
        <v>910</v>
      </c>
      <c r="Y299" s="79">
        <v>9083</v>
      </c>
      <c r="Z299" s="75">
        <v>41715</v>
      </c>
      <c r="AA299" s="80">
        <v>41720</v>
      </c>
    </row>
    <row r="300" spans="1:28">
      <c r="B300" s="4"/>
      <c r="C300" s="4"/>
      <c r="D300" s="4"/>
      <c r="E300" s="4"/>
      <c r="J300" s="4"/>
      <c r="K300" s="4"/>
      <c r="L300" s="48"/>
      <c r="M300" s="48"/>
      <c r="O300" s="2">
        <v>175</v>
      </c>
      <c r="P300" s="72">
        <v>10000</v>
      </c>
      <c r="Q300" s="73">
        <v>8</v>
      </c>
      <c r="R300" s="73">
        <f>P300-Q300</f>
        <v>9992</v>
      </c>
      <c r="S300" s="79">
        <f>X300+Y300</f>
        <v>9992</v>
      </c>
      <c r="T300" s="77">
        <v>571</v>
      </c>
      <c r="U300" s="77">
        <v>305</v>
      </c>
      <c r="V300" s="77">
        <v>53</v>
      </c>
      <c r="W300" s="77">
        <v>6</v>
      </c>
      <c r="X300" s="79">
        <f>T300+U300+V300+W300</f>
        <v>935</v>
      </c>
      <c r="Y300" s="79">
        <v>9057</v>
      </c>
      <c r="Z300" s="75">
        <v>41715</v>
      </c>
      <c r="AA300" s="80">
        <v>41720</v>
      </c>
    </row>
    <row r="301" spans="1:28" s="42" customFormat="1">
      <c r="A301" s="41"/>
      <c r="F301" s="43"/>
      <c r="G301" s="43"/>
      <c r="H301" s="43"/>
      <c r="I301" s="43"/>
      <c r="L301" s="44">
        <v>41716</v>
      </c>
      <c r="M301" s="44"/>
      <c r="N301" s="44"/>
      <c r="O301" s="41"/>
      <c r="P301" s="45"/>
      <c r="Q301" s="46"/>
      <c r="R301" s="46"/>
      <c r="S301" s="46"/>
      <c r="T301" s="43"/>
      <c r="U301" s="43"/>
      <c r="V301" s="43"/>
      <c r="W301" s="43"/>
      <c r="X301" s="46"/>
      <c r="Y301" s="46"/>
      <c r="Z301" s="47">
        <v>41716</v>
      </c>
      <c r="AA301" s="47"/>
      <c r="AB301" s="46"/>
    </row>
    <row r="302" spans="1:28" s="4" customFormat="1">
      <c r="A302" s="2"/>
      <c r="F302" s="14"/>
      <c r="G302" s="14"/>
      <c r="H302" s="14"/>
      <c r="I302" s="14"/>
      <c r="L302" s="48">
        <v>41717</v>
      </c>
      <c r="M302" s="48"/>
      <c r="N302" s="48"/>
      <c r="O302" s="2"/>
      <c r="P302" s="13"/>
      <c r="Q302" s="12"/>
      <c r="R302" s="12"/>
      <c r="S302" s="12"/>
      <c r="T302" s="14"/>
      <c r="U302" s="14"/>
      <c r="V302" s="14"/>
      <c r="W302" s="14"/>
      <c r="X302" s="12"/>
      <c r="Y302" s="12"/>
      <c r="Z302" s="48">
        <v>41717</v>
      </c>
      <c r="AA302" s="15"/>
      <c r="AB302" s="12"/>
    </row>
    <row r="303" spans="1:28" s="4" customFormat="1">
      <c r="A303" s="2"/>
      <c r="F303" s="14"/>
      <c r="G303" s="14"/>
      <c r="H303" s="14"/>
      <c r="I303" s="14"/>
      <c r="L303" s="48">
        <v>41718</v>
      </c>
      <c r="M303" s="48"/>
      <c r="N303" s="48"/>
      <c r="O303" s="2"/>
      <c r="P303" s="13"/>
      <c r="Q303" s="12"/>
      <c r="R303" s="12"/>
      <c r="S303" s="12"/>
      <c r="T303" s="14"/>
      <c r="U303" s="14"/>
      <c r="V303" s="14"/>
      <c r="W303" s="14"/>
      <c r="X303" s="12"/>
      <c r="Y303" s="12"/>
      <c r="Z303" s="48">
        <v>41718</v>
      </c>
      <c r="AA303" s="15"/>
      <c r="AB303" s="12"/>
    </row>
    <row r="304" spans="1:28">
      <c r="A304" s="2">
        <v>69</v>
      </c>
      <c r="B304" s="23">
        <v>8000</v>
      </c>
      <c r="C304" s="23">
        <v>8</v>
      </c>
      <c r="D304" s="23">
        <f>B304-C304</f>
        <v>7992</v>
      </c>
      <c r="E304" s="28">
        <f>J304+K304</f>
        <v>7992</v>
      </c>
      <c r="F304" s="77">
        <v>271</v>
      </c>
      <c r="G304" s="77">
        <v>570</v>
      </c>
      <c r="H304" s="77">
        <v>77</v>
      </c>
      <c r="I304" s="77">
        <v>58</v>
      </c>
      <c r="J304" s="28">
        <f>F304+G304+H304+I304</f>
        <v>976</v>
      </c>
      <c r="K304" s="28">
        <v>7016</v>
      </c>
      <c r="L304" s="70">
        <v>41719</v>
      </c>
      <c r="M304" s="78">
        <v>41721</v>
      </c>
      <c r="O304" s="2">
        <v>176</v>
      </c>
      <c r="P304" s="72">
        <v>10000</v>
      </c>
      <c r="Q304" s="73">
        <v>8</v>
      </c>
      <c r="R304" s="73">
        <f>P304-Q304</f>
        <v>9992</v>
      </c>
      <c r="S304" s="79">
        <f>X304+Y304</f>
        <v>9992</v>
      </c>
      <c r="T304" s="77">
        <v>418</v>
      </c>
      <c r="U304" s="77">
        <v>389</v>
      </c>
      <c r="V304" s="77">
        <v>75</v>
      </c>
      <c r="W304" s="77">
        <v>13</v>
      </c>
      <c r="X304" s="79">
        <f>T304+U304+V304+W304</f>
        <v>895</v>
      </c>
      <c r="Y304" s="79">
        <v>9097</v>
      </c>
      <c r="Z304" s="75">
        <v>41719</v>
      </c>
      <c r="AA304" s="80">
        <v>41721</v>
      </c>
    </row>
    <row r="305" spans="1:28">
      <c r="B305" s="4"/>
      <c r="C305" s="4"/>
      <c r="D305" s="4"/>
      <c r="E305" s="4"/>
      <c r="J305" s="4"/>
      <c r="K305" s="4"/>
      <c r="L305" s="48"/>
      <c r="M305" s="48"/>
      <c r="O305" s="2">
        <v>177</v>
      </c>
      <c r="P305" s="81">
        <v>10000</v>
      </c>
      <c r="Q305" s="82">
        <v>8</v>
      </c>
      <c r="R305" s="82">
        <f>P305-Q305</f>
        <v>9992</v>
      </c>
      <c r="S305" s="83">
        <f>X305+Y305</f>
        <v>9992</v>
      </c>
      <c r="T305" s="84">
        <v>496</v>
      </c>
      <c r="U305" s="84">
        <v>415</v>
      </c>
      <c r="V305" s="84">
        <v>91</v>
      </c>
      <c r="W305" s="84">
        <v>9</v>
      </c>
      <c r="X305" s="83">
        <f>T305+U305+V305+W305</f>
        <v>1011</v>
      </c>
      <c r="Y305" s="83">
        <v>8981</v>
      </c>
      <c r="Z305" s="85">
        <v>41719</v>
      </c>
      <c r="AA305" s="86">
        <v>41721</v>
      </c>
    </row>
    <row r="306" spans="1:28">
      <c r="A306" s="2">
        <v>70</v>
      </c>
      <c r="B306" s="27">
        <v>8000</v>
      </c>
      <c r="C306" s="27">
        <v>8</v>
      </c>
      <c r="D306" s="27">
        <f>B306-C306</f>
        <v>7992</v>
      </c>
      <c r="E306" s="29">
        <f>J306+K306</f>
        <v>7993</v>
      </c>
      <c r="F306" s="84">
        <v>144</v>
      </c>
      <c r="G306" s="84">
        <v>562</v>
      </c>
      <c r="H306" s="84">
        <v>96</v>
      </c>
      <c r="I306" s="84">
        <v>54</v>
      </c>
      <c r="J306" s="29">
        <f>F306+G306+H306+I306</f>
        <v>856</v>
      </c>
      <c r="K306" s="29">
        <v>7137</v>
      </c>
      <c r="L306" s="87">
        <v>41720</v>
      </c>
      <c r="M306" s="88">
        <v>41721</v>
      </c>
      <c r="O306" s="2">
        <v>178</v>
      </c>
      <c r="P306" s="81">
        <v>10000</v>
      </c>
      <c r="Q306" s="82">
        <v>8</v>
      </c>
      <c r="R306" s="82">
        <f>P306-Q306</f>
        <v>9992</v>
      </c>
      <c r="S306" s="83">
        <f>X306+Y306</f>
        <v>9992</v>
      </c>
      <c r="T306" s="84">
        <v>472</v>
      </c>
      <c r="U306" s="84">
        <v>413</v>
      </c>
      <c r="V306" s="84">
        <v>71</v>
      </c>
      <c r="W306" s="84">
        <v>10</v>
      </c>
      <c r="X306" s="83">
        <f>T306+U306+V306+W306</f>
        <v>966</v>
      </c>
      <c r="Y306" s="83">
        <v>9026</v>
      </c>
      <c r="Z306" s="85">
        <v>41720</v>
      </c>
      <c r="AA306" s="86">
        <v>41721</v>
      </c>
    </row>
    <row r="307" spans="1:28">
      <c r="B307" s="4"/>
      <c r="C307" s="4"/>
      <c r="D307" s="4"/>
      <c r="E307" s="4"/>
      <c r="J307" s="4"/>
      <c r="K307" s="4"/>
      <c r="L307" s="48"/>
      <c r="M307" s="48"/>
      <c r="O307" s="2">
        <v>179</v>
      </c>
      <c r="P307" s="81">
        <v>10000</v>
      </c>
      <c r="Q307" s="82">
        <v>8</v>
      </c>
      <c r="R307" s="82">
        <f>P307-Q307</f>
        <v>9992</v>
      </c>
      <c r="S307" s="83">
        <f>X307+Y307</f>
        <v>9991</v>
      </c>
      <c r="T307" s="84">
        <v>517</v>
      </c>
      <c r="U307" s="84">
        <v>594</v>
      </c>
      <c r="V307" s="84">
        <v>80</v>
      </c>
      <c r="W307" s="84">
        <v>3</v>
      </c>
      <c r="X307" s="83">
        <f>T307+U307+V307+W307</f>
        <v>1194</v>
      </c>
      <c r="Y307" s="83">
        <v>8797</v>
      </c>
      <c r="Z307" s="85">
        <v>41720</v>
      </c>
      <c r="AA307" s="86">
        <v>41722</v>
      </c>
    </row>
    <row r="308" spans="1:28">
      <c r="A308" s="2">
        <v>71</v>
      </c>
      <c r="B308" s="27">
        <v>8000</v>
      </c>
      <c r="C308" s="27">
        <v>8</v>
      </c>
      <c r="D308" s="27">
        <f>B308-C308</f>
        <v>7992</v>
      </c>
      <c r="E308" s="29">
        <f>J308+K308</f>
        <v>7993</v>
      </c>
      <c r="F308" s="84">
        <v>167</v>
      </c>
      <c r="G308" s="84">
        <v>620</v>
      </c>
      <c r="H308" s="84">
        <v>92</v>
      </c>
      <c r="I308" s="84">
        <v>35</v>
      </c>
      <c r="J308" s="29">
        <f>F308+G308+H308+I308</f>
        <v>914</v>
      </c>
      <c r="K308" s="29">
        <v>7079</v>
      </c>
      <c r="L308" s="87">
        <v>41721</v>
      </c>
      <c r="M308" s="88">
        <v>41722</v>
      </c>
      <c r="O308" s="2">
        <v>180</v>
      </c>
      <c r="P308" s="81">
        <v>10000</v>
      </c>
      <c r="Q308" s="82">
        <v>8</v>
      </c>
      <c r="R308" s="82">
        <f>P308-Q308</f>
        <v>9992</v>
      </c>
      <c r="S308" s="83">
        <f>X308+Y308</f>
        <v>9991</v>
      </c>
      <c r="T308" s="84">
        <v>430</v>
      </c>
      <c r="U308" s="84">
        <v>835</v>
      </c>
      <c r="V308" s="84">
        <v>95</v>
      </c>
      <c r="W308" s="84">
        <v>13</v>
      </c>
      <c r="X308" s="83">
        <f>T308+U308+V308+W308</f>
        <v>1373</v>
      </c>
      <c r="Y308" s="83">
        <v>8618</v>
      </c>
      <c r="Z308" s="85">
        <v>41721</v>
      </c>
      <c r="AA308" s="86">
        <v>41722</v>
      </c>
    </row>
    <row r="309" spans="1:28">
      <c r="A309" s="2">
        <v>72</v>
      </c>
      <c r="B309" s="27">
        <v>8000</v>
      </c>
      <c r="C309" s="27">
        <v>8</v>
      </c>
      <c r="D309" s="27">
        <f>B309-C309</f>
        <v>7992</v>
      </c>
      <c r="E309" s="29">
        <f>J309+K309</f>
        <v>7995</v>
      </c>
      <c r="F309" s="84">
        <v>90</v>
      </c>
      <c r="G309" s="84">
        <v>504</v>
      </c>
      <c r="H309" s="84">
        <v>75</v>
      </c>
      <c r="I309" s="84">
        <v>22</v>
      </c>
      <c r="J309" s="29">
        <f>F309+G309+H309+I309</f>
        <v>691</v>
      </c>
      <c r="K309" s="29">
        <v>7304</v>
      </c>
      <c r="L309" s="87">
        <v>41721</v>
      </c>
      <c r="M309" s="88">
        <v>41724</v>
      </c>
      <c r="O309" s="2">
        <v>181</v>
      </c>
      <c r="P309" s="81">
        <v>10000</v>
      </c>
      <c r="Q309" s="82">
        <v>8</v>
      </c>
      <c r="R309" s="82">
        <f>P309-Q309</f>
        <v>9992</v>
      </c>
      <c r="S309" s="83">
        <f>X309+Y309</f>
        <v>9991</v>
      </c>
      <c r="T309" s="84">
        <v>623</v>
      </c>
      <c r="U309" s="84">
        <v>644</v>
      </c>
      <c r="V309" s="84">
        <v>53</v>
      </c>
      <c r="W309" s="84">
        <v>11</v>
      </c>
      <c r="X309" s="83">
        <f>T309+U309+V309+W309</f>
        <v>1331</v>
      </c>
      <c r="Y309" s="83">
        <v>8660</v>
      </c>
      <c r="Z309" s="85">
        <v>41721</v>
      </c>
      <c r="AA309" s="86">
        <v>41724</v>
      </c>
    </row>
    <row r="310" spans="1:28">
      <c r="B310" s="4"/>
      <c r="C310" s="4"/>
      <c r="D310" s="4"/>
      <c r="E310" s="4"/>
      <c r="J310" s="4"/>
      <c r="K310" s="4"/>
      <c r="L310" s="48"/>
      <c r="M310" s="48"/>
      <c r="O310" s="2">
        <v>182</v>
      </c>
      <c r="P310" s="81">
        <v>10000</v>
      </c>
      <c r="Q310" s="82">
        <v>8</v>
      </c>
      <c r="R310" s="82">
        <f>P310-Q310</f>
        <v>9992</v>
      </c>
      <c r="S310" s="83">
        <f>X310+Y310</f>
        <v>9991</v>
      </c>
      <c r="T310" s="84">
        <v>684</v>
      </c>
      <c r="U310" s="84">
        <v>713</v>
      </c>
      <c r="V310" s="84">
        <v>168</v>
      </c>
      <c r="W310" s="84">
        <v>7</v>
      </c>
      <c r="X310" s="83">
        <f>T310+U310+V310+W310</f>
        <v>1572</v>
      </c>
      <c r="Y310" s="83">
        <v>8419</v>
      </c>
      <c r="Z310" s="85">
        <v>41722</v>
      </c>
      <c r="AA310" s="86">
        <v>41724</v>
      </c>
    </row>
    <row r="311" spans="1:28">
      <c r="B311" s="4"/>
      <c r="C311" s="4"/>
      <c r="D311" s="4"/>
      <c r="E311" s="4"/>
      <c r="J311" s="4"/>
      <c r="K311" s="4"/>
      <c r="L311" s="48"/>
      <c r="M311" s="48"/>
      <c r="O311" s="2">
        <v>183</v>
      </c>
      <c r="P311" s="81">
        <v>10000</v>
      </c>
      <c r="Q311" s="82">
        <v>8</v>
      </c>
      <c r="R311" s="82">
        <f>P311-Q311</f>
        <v>9992</v>
      </c>
      <c r="S311" s="83">
        <f>X311+Y311</f>
        <v>9991</v>
      </c>
      <c r="T311" s="84">
        <v>1035</v>
      </c>
      <c r="U311" s="84">
        <v>494</v>
      </c>
      <c r="V311" s="84">
        <v>78</v>
      </c>
      <c r="W311" s="84">
        <v>13</v>
      </c>
      <c r="X311" s="83">
        <f>T311+U311+V311+W311</f>
        <v>1620</v>
      </c>
      <c r="Y311" s="83">
        <v>8371</v>
      </c>
      <c r="Z311" s="85">
        <v>41722</v>
      </c>
      <c r="AA311" s="86">
        <v>41725</v>
      </c>
    </row>
    <row r="312" spans="1:28" s="42" customFormat="1">
      <c r="A312" s="41"/>
      <c r="F312" s="43"/>
      <c r="G312" s="43"/>
      <c r="H312" s="43"/>
      <c r="I312" s="43"/>
      <c r="L312" s="44">
        <v>41723</v>
      </c>
      <c r="M312" s="44"/>
      <c r="N312" s="44"/>
      <c r="O312" s="41"/>
      <c r="P312" s="45"/>
      <c r="Q312" s="46"/>
      <c r="R312" s="46"/>
      <c r="S312" s="46"/>
      <c r="T312" s="43"/>
      <c r="U312" s="43"/>
      <c r="V312" s="43"/>
      <c r="W312" s="43"/>
      <c r="X312" s="46"/>
      <c r="Y312" s="46"/>
      <c r="Z312" s="47">
        <v>41723</v>
      </c>
      <c r="AA312" s="47"/>
      <c r="AB312" s="46"/>
    </row>
    <row r="313" spans="1:28">
      <c r="A313" s="2">
        <v>73</v>
      </c>
      <c r="B313" s="27">
        <v>8000</v>
      </c>
      <c r="C313" s="27">
        <v>8</v>
      </c>
      <c r="D313" s="27">
        <f>B313-C313</f>
        <v>7992</v>
      </c>
      <c r="E313" s="29">
        <f>J313+K313</f>
        <v>7992</v>
      </c>
      <c r="F313" s="84">
        <v>94</v>
      </c>
      <c r="G313" s="84">
        <v>398</v>
      </c>
      <c r="H313" s="84">
        <v>535</v>
      </c>
      <c r="I313" s="84">
        <v>37</v>
      </c>
      <c r="J313" s="29">
        <f>F313+G313+H313+I313</f>
        <v>1064</v>
      </c>
      <c r="K313" s="29">
        <v>6928</v>
      </c>
      <c r="L313" s="87">
        <v>41724</v>
      </c>
      <c r="M313" s="88">
        <v>41725</v>
      </c>
      <c r="O313" s="2">
        <v>184</v>
      </c>
      <c r="P313" s="81">
        <v>10000</v>
      </c>
      <c r="Q313" s="82">
        <v>8</v>
      </c>
      <c r="R313" s="82">
        <f>P313-Q313</f>
        <v>9992</v>
      </c>
      <c r="S313" s="83">
        <f>X313+Y313</f>
        <v>9992</v>
      </c>
      <c r="T313" s="84">
        <v>682</v>
      </c>
      <c r="U313" s="84">
        <v>486</v>
      </c>
      <c r="V313" s="84">
        <v>167</v>
      </c>
      <c r="W313" s="84">
        <v>10</v>
      </c>
      <c r="X313" s="83">
        <f>T313+U313+V313+W313</f>
        <v>1345</v>
      </c>
      <c r="Y313" s="83">
        <v>8647</v>
      </c>
      <c r="Z313" s="85">
        <v>41724</v>
      </c>
      <c r="AA313" s="86">
        <v>41725</v>
      </c>
    </row>
    <row r="314" spans="1:28">
      <c r="A314" s="2">
        <v>74</v>
      </c>
      <c r="B314" s="27">
        <v>8000</v>
      </c>
      <c r="C314" s="27">
        <v>8</v>
      </c>
      <c r="D314" s="27">
        <f>B314-C314</f>
        <v>7992</v>
      </c>
      <c r="E314" s="29">
        <f>J314+K314</f>
        <v>7992</v>
      </c>
      <c r="F314" s="84">
        <v>73</v>
      </c>
      <c r="G314" s="84">
        <v>268</v>
      </c>
      <c r="H314" s="84">
        <v>93</v>
      </c>
      <c r="I314" s="84">
        <v>17</v>
      </c>
      <c r="J314" s="29">
        <f>F314+G314+H314+I314</f>
        <v>451</v>
      </c>
      <c r="K314" s="29">
        <v>7541</v>
      </c>
      <c r="L314" s="87" t="s">
        <v>4</v>
      </c>
      <c r="M314" s="88">
        <v>41726</v>
      </c>
      <c r="O314" s="2">
        <v>185</v>
      </c>
      <c r="P314" s="81">
        <v>10000</v>
      </c>
      <c r="Q314" s="82">
        <v>8</v>
      </c>
      <c r="R314" s="82">
        <f>P314-Q314</f>
        <v>9992</v>
      </c>
      <c r="S314" s="83">
        <f>X314+Y314</f>
        <v>9992</v>
      </c>
      <c r="T314" s="84">
        <v>573</v>
      </c>
      <c r="U314" s="84">
        <v>437</v>
      </c>
      <c r="V314" s="84">
        <v>122</v>
      </c>
      <c r="W314" s="84">
        <v>21</v>
      </c>
      <c r="X314" s="83">
        <f>T314+U314+V314+W314</f>
        <v>1153</v>
      </c>
      <c r="Y314" s="83">
        <v>8839</v>
      </c>
      <c r="Z314" s="85">
        <v>41725</v>
      </c>
      <c r="AA314" s="86">
        <v>41726</v>
      </c>
    </row>
    <row r="315" spans="1:28">
      <c r="A315" s="2">
        <v>75</v>
      </c>
      <c r="B315" s="27">
        <v>8000</v>
      </c>
      <c r="C315" s="27">
        <v>8</v>
      </c>
      <c r="D315" s="27">
        <f>B315-C315</f>
        <v>7992</v>
      </c>
      <c r="E315" s="29">
        <f>J315+K315</f>
        <v>7994</v>
      </c>
      <c r="F315" s="84">
        <v>203</v>
      </c>
      <c r="G315" s="84">
        <v>326</v>
      </c>
      <c r="H315" s="84">
        <v>128</v>
      </c>
      <c r="I315" s="84">
        <v>32</v>
      </c>
      <c r="J315" s="29">
        <f>F315+G315+H315+I315</f>
        <v>689</v>
      </c>
      <c r="K315" s="29">
        <v>7305</v>
      </c>
      <c r="L315" s="87">
        <v>41725</v>
      </c>
      <c r="M315" s="88">
        <v>41726</v>
      </c>
      <c r="O315" s="2">
        <v>186</v>
      </c>
      <c r="P315" s="81">
        <v>10000</v>
      </c>
      <c r="Q315" s="82">
        <v>8</v>
      </c>
      <c r="R315" s="82">
        <f>P315-Q315</f>
        <v>9992</v>
      </c>
      <c r="S315" s="83">
        <f>X315+Y315</f>
        <v>9991</v>
      </c>
      <c r="T315" s="84">
        <v>721</v>
      </c>
      <c r="U315" s="84">
        <v>311</v>
      </c>
      <c r="V315" s="84">
        <v>63</v>
      </c>
      <c r="W315" s="84">
        <v>7</v>
      </c>
      <c r="X315" s="83">
        <f>T315+U315+V315+W315</f>
        <v>1102</v>
      </c>
      <c r="Y315" s="83">
        <v>8889</v>
      </c>
      <c r="Z315" s="85">
        <v>41725</v>
      </c>
      <c r="AA315" s="86">
        <v>41727</v>
      </c>
    </row>
    <row r="316" spans="1:28">
      <c r="B316" s="4"/>
      <c r="C316" s="4"/>
      <c r="D316" s="4"/>
      <c r="E316" s="4"/>
      <c r="J316" s="29">
        <f>F316+G316+H316+I316</f>
        <v>0</v>
      </c>
      <c r="K316" s="4"/>
      <c r="L316" s="48"/>
      <c r="M316" s="48"/>
      <c r="O316" s="2">
        <v>187</v>
      </c>
      <c r="P316" s="81">
        <v>10000</v>
      </c>
      <c r="Q316" s="82">
        <v>8</v>
      </c>
      <c r="R316" s="82">
        <f>P316-Q316</f>
        <v>9992</v>
      </c>
      <c r="S316" s="83">
        <f>X316+Y316</f>
        <v>9992</v>
      </c>
      <c r="T316" s="84">
        <v>674</v>
      </c>
      <c r="U316" s="84">
        <v>285</v>
      </c>
      <c r="V316" s="84">
        <v>117</v>
      </c>
      <c r="W316" s="84">
        <v>17</v>
      </c>
      <c r="X316" s="83">
        <f>T316+U316+V316+W316</f>
        <v>1093</v>
      </c>
      <c r="Y316" s="83">
        <v>8899</v>
      </c>
      <c r="Z316" s="85">
        <v>41725</v>
      </c>
      <c r="AA316" s="86">
        <v>41727</v>
      </c>
    </row>
    <row r="317" spans="1:28">
      <c r="A317" s="2">
        <v>76</v>
      </c>
      <c r="B317" s="27">
        <v>8000</v>
      </c>
      <c r="C317" s="27">
        <v>8</v>
      </c>
      <c r="D317" s="27">
        <f>B317-C317</f>
        <v>7992</v>
      </c>
      <c r="E317" s="29">
        <f>J317+K317</f>
        <v>7992</v>
      </c>
      <c r="F317" s="84">
        <v>193</v>
      </c>
      <c r="G317" s="84">
        <v>206</v>
      </c>
      <c r="H317" s="84">
        <v>93</v>
      </c>
      <c r="I317" s="84">
        <v>46</v>
      </c>
      <c r="J317" s="29">
        <f>F317+G317+H317+I317</f>
        <v>538</v>
      </c>
      <c r="K317" s="29">
        <v>7454</v>
      </c>
      <c r="L317" s="87">
        <v>41726</v>
      </c>
      <c r="M317" s="88">
        <v>41727</v>
      </c>
      <c r="O317" s="2">
        <v>188</v>
      </c>
      <c r="P317" s="81">
        <v>10000</v>
      </c>
      <c r="Q317" s="82">
        <v>8</v>
      </c>
      <c r="R317" s="82">
        <f>P317-Q317</f>
        <v>9992</v>
      </c>
      <c r="S317" s="83">
        <f>X317+Y317</f>
        <v>9991</v>
      </c>
      <c r="T317" s="84">
        <v>496</v>
      </c>
      <c r="U317" s="84">
        <v>478</v>
      </c>
      <c r="V317" s="84">
        <v>116</v>
      </c>
      <c r="W317" s="84">
        <v>22</v>
      </c>
      <c r="X317" s="83">
        <f>T317+U317+V317+W317</f>
        <v>1112</v>
      </c>
      <c r="Y317" s="83">
        <v>8879</v>
      </c>
      <c r="Z317" s="85">
        <v>41726</v>
      </c>
      <c r="AA317" s="86">
        <v>41727</v>
      </c>
    </row>
    <row r="318" spans="1:28">
      <c r="A318" s="2">
        <v>77</v>
      </c>
      <c r="B318" s="27">
        <v>8000</v>
      </c>
      <c r="C318" s="27">
        <v>8</v>
      </c>
      <c r="D318" s="27">
        <f>B318-C318</f>
        <v>7992</v>
      </c>
      <c r="E318" s="29">
        <f>J318+K318</f>
        <v>7992</v>
      </c>
      <c r="F318" s="84">
        <v>84</v>
      </c>
      <c r="G318" s="84">
        <v>279</v>
      </c>
      <c r="H318" s="84">
        <v>115</v>
      </c>
      <c r="I318" s="84">
        <v>119</v>
      </c>
      <c r="J318" s="29">
        <f>F318+G318+H318+I318</f>
        <v>597</v>
      </c>
      <c r="K318" s="29">
        <v>7395</v>
      </c>
      <c r="L318" s="87">
        <v>41727</v>
      </c>
      <c r="M318" s="88">
        <v>41728</v>
      </c>
      <c r="O318" s="2">
        <v>189</v>
      </c>
      <c r="P318" s="81">
        <v>10000</v>
      </c>
      <c r="Q318" s="82">
        <v>8</v>
      </c>
      <c r="R318" s="82">
        <f>P318-Q318</f>
        <v>9992</v>
      </c>
      <c r="S318" s="83">
        <f>X318+Y318</f>
        <v>9992</v>
      </c>
      <c r="T318" s="84">
        <v>445</v>
      </c>
      <c r="U318" s="84">
        <v>652</v>
      </c>
      <c r="V318" s="84">
        <v>138</v>
      </c>
      <c r="W318" s="84">
        <v>103</v>
      </c>
      <c r="X318" s="83">
        <f>T318+U318+V318+W318</f>
        <v>1338</v>
      </c>
      <c r="Y318" s="83">
        <v>8654</v>
      </c>
      <c r="Z318" s="85" t="s">
        <v>5</v>
      </c>
      <c r="AA318" s="86">
        <v>41728</v>
      </c>
    </row>
    <row r="319" spans="1:28">
      <c r="B319" s="4"/>
      <c r="C319" s="4"/>
      <c r="D319" s="4"/>
      <c r="E319" s="4"/>
      <c r="J319" s="29">
        <f>F319+G319+H319+I319</f>
        <v>0</v>
      </c>
      <c r="K319" s="4"/>
      <c r="L319" s="48"/>
      <c r="M319" s="48"/>
      <c r="O319" s="2">
        <v>190</v>
      </c>
      <c r="P319" s="81">
        <v>10000</v>
      </c>
      <c r="Q319" s="82">
        <v>8</v>
      </c>
      <c r="R319" s="82">
        <f>P319-Q319</f>
        <v>9992</v>
      </c>
      <c r="S319" s="83">
        <f>X319+Y319</f>
        <v>9992</v>
      </c>
      <c r="T319" s="84">
        <v>666</v>
      </c>
      <c r="U319" s="84">
        <v>555</v>
      </c>
      <c r="V319" s="84">
        <v>63</v>
      </c>
      <c r="W319" s="84">
        <v>35</v>
      </c>
      <c r="X319" s="83">
        <f>T319+U319+V319+W319</f>
        <v>1319</v>
      </c>
      <c r="Y319" s="83">
        <v>8673</v>
      </c>
      <c r="Z319" s="85">
        <v>41727</v>
      </c>
      <c r="AA319" s="86">
        <v>41728</v>
      </c>
    </row>
    <row r="320" spans="1:28">
      <c r="B320" s="4"/>
      <c r="C320" s="4"/>
      <c r="D320" s="4"/>
      <c r="E320" s="4"/>
      <c r="J320" s="29">
        <f>F320+G320+H320+I320</f>
        <v>0</v>
      </c>
      <c r="K320" s="4"/>
      <c r="L320" s="48"/>
      <c r="M320" s="48"/>
      <c r="O320" s="2">
        <v>191</v>
      </c>
      <c r="P320" s="81">
        <v>10000</v>
      </c>
      <c r="Q320" s="82">
        <v>8</v>
      </c>
      <c r="R320" s="82">
        <f>P320-Q320</f>
        <v>9992</v>
      </c>
      <c r="S320" s="83">
        <f>X320+Y320</f>
        <v>9992</v>
      </c>
      <c r="T320" s="84">
        <v>673</v>
      </c>
      <c r="U320" s="84">
        <v>371</v>
      </c>
      <c r="V320" s="84">
        <v>60</v>
      </c>
      <c r="W320" s="84">
        <v>29</v>
      </c>
      <c r="X320" s="83">
        <f>T320+U320+V320+W320</f>
        <v>1133</v>
      </c>
      <c r="Y320" s="83">
        <v>8859</v>
      </c>
      <c r="Z320" s="85">
        <v>41728</v>
      </c>
      <c r="AA320" s="86">
        <v>41729</v>
      </c>
    </row>
    <row r="321" spans="1:28">
      <c r="B321" s="4"/>
      <c r="C321" s="4"/>
      <c r="D321" s="4"/>
      <c r="E321" s="4"/>
      <c r="J321" s="29">
        <f>F321+G321+H321+I321</f>
        <v>0</v>
      </c>
      <c r="K321" s="4"/>
      <c r="L321" s="48"/>
      <c r="M321" s="48"/>
      <c r="O321" s="2">
        <v>192</v>
      </c>
      <c r="P321" s="81">
        <v>10000</v>
      </c>
      <c r="Q321" s="82">
        <v>8</v>
      </c>
      <c r="R321" s="82">
        <f>P321-Q321</f>
        <v>9992</v>
      </c>
      <c r="S321" s="83">
        <f>X321+Y321</f>
        <v>9992</v>
      </c>
      <c r="T321" s="84">
        <v>448</v>
      </c>
      <c r="U321" s="84">
        <v>312</v>
      </c>
      <c r="V321" s="84">
        <v>36</v>
      </c>
      <c r="W321" s="84">
        <v>39</v>
      </c>
      <c r="X321" s="83">
        <f>T321+U321+V321+W321</f>
        <v>835</v>
      </c>
      <c r="Y321" s="83">
        <v>9157</v>
      </c>
      <c r="Z321" s="85">
        <v>41728</v>
      </c>
      <c r="AA321" s="86">
        <v>41731</v>
      </c>
    </row>
    <row r="322" spans="1:28">
      <c r="A322" s="2">
        <v>78</v>
      </c>
      <c r="B322" s="27">
        <v>6400</v>
      </c>
      <c r="C322" s="27">
        <v>8</v>
      </c>
      <c r="D322" s="27">
        <f>B322-C322</f>
        <v>6392</v>
      </c>
      <c r="E322" s="29">
        <f>J322+K322</f>
        <v>6393</v>
      </c>
      <c r="F322" s="84">
        <v>52</v>
      </c>
      <c r="G322" s="84">
        <v>215</v>
      </c>
      <c r="H322" s="84">
        <v>151</v>
      </c>
      <c r="I322" s="84">
        <v>86</v>
      </c>
      <c r="J322" s="29">
        <f>F322+G322+H322+I322</f>
        <v>504</v>
      </c>
      <c r="K322" s="29">
        <v>5889</v>
      </c>
      <c r="L322" s="87">
        <v>41729</v>
      </c>
      <c r="M322" s="88">
        <v>41731</v>
      </c>
      <c r="O322" s="2">
        <v>193</v>
      </c>
      <c r="P322" s="81">
        <v>10000</v>
      </c>
      <c r="Q322" s="82">
        <v>8</v>
      </c>
      <c r="R322" s="82">
        <f>P322-Q322</f>
        <v>9992</v>
      </c>
      <c r="S322" s="83">
        <f>X322+Y322</f>
        <v>9991</v>
      </c>
      <c r="T322" s="84">
        <v>622</v>
      </c>
      <c r="U322" s="84">
        <v>431</v>
      </c>
      <c r="V322" s="84">
        <v>54</v>
      </c>
      <c r="W322" s="84">
        <v>39</v>
      </c>
      <c r="X322" s="83">
        <f>T322+U322+V322+W322</f>
        <v>1146</v>
      </c>
      <c r="Y322" s="83">
        <v>8845</v>
      </c>
      <c r="Z322" s="85">
        <v>41729</v>
      </c>
      <c r="AA322" s="86">
        <v>41731</v>
      </c>
    </row>
    <row r="323" spans="1:28">
      <c r="B323" s="4"/>
      <c r="C323" s="4"/>
      <c r="D323" s="4"/>
      <c r="E323" s="4"/>
      <c r="J323" s="4"/>
      <c r="K323" s="4"/>
      <c r="L323" s="48"/>
      <c r="M323" s="48"/>
      <c r="O323" s="2">
        <v>194</v>
      </c>
      <c r="P323" s="81">
        <v>10000</v>
      </c>
      <c r="Q323" s="82">
        <v>8</v>
      </c>
      <c r="R323" s="82">
        <f>P323-Q323</f>
        <v>9992</v>
      </c>
      <c r="S323" s="83">
        <f>X323+Y323</f>
        <v>9992</v>
      </c>
      <c r="T323" s="84">
        <v>627</v>
      </c>
      <c r="U323" s="84">
        <v>570</v>
      </c>
      <c r="V323" s="84">
        <v>42</v>
      </c>
      <c r="W323" s="84">
        <v>42</v>
      </c>
      <c r="X323" s="83">
        <f>T323+U323+V323+W323</f>
        <v>1281</v>
      </c>
      <c r="Y323" s="83">
        <v>8711</v>
      </c>
      <c r="Z323" s="85">
        <v>41729</v>
      </c>
      <c r="AA323" s="86">
        <v>41732</v>
      </c>
    </row>
    <row r="324" spans="1:28" s="42" customFormat="1">
      <c r="A324" s="41"/>
      <c r="F324" s="43"/>
      <c r="G324" s="43"/>
      <c r="H324" s="43"/>
      <c r="I324" s="43"/>
      <c r="L324" s="44">
        <v>41730</v>
      </c>
      <c r="M324" s="44"/>
      <c r="N324" s="44"/>
      <c r="O324" s="41"/>
      <c r="P324" s="45"/>
      <c r="Q324" s="46"/>
      <c r="R324" s="46"/>
      <c r="S324" s="46"/>
      <c r="T324" s="43"/>
      <c r="U324" s="43"/>
      <c r="V324" s="43"/>
      <c r="W324" s="43"/>
      <c r="X324" s="46"/>
      <c r="Y324" s="46"/>
      <c r="Z324" s="47">
        <v>41730</v>
      </c>
      <c r="AA324" s="47"/>
      <c r="AB324" s="46"/>
    </row>
    <row r="325" spans="1:28">
      <c r="B325" s="4"/>
      <c r="C325" s="4"/>
      <c r="D325" s="4"/>
      <c r="E325" s="4"/>
      <c r="J325" s="4"/>
      <c r="K325" s="4"/>
      <c r="L325" s="48"/>
      <c r="M325" s="48"/>
      <c r="O325" s="2">
        <v>195</v>
      </c>
      <c r="P325" s="81">
        <v>10000</v>
      </c>
      <c r="Q325" s="82">
        <v>8</v>
      </c>
      <c r="R325" s="82">
        <f>P325-Q325</f>
        <v>9992</v>
      </c>
      <c r="S325" s="83">
        <f>X325+Y325</f>
        <v>9992</v>
      </c>
      <c r="T325" s="84">
        <v>860</v>
      </c>
      <c r="U325" s="84">
        <v>287</v>
      </c>
      <c r="V325" s="84">
        <v>71</v>
      </c>
      <c r="W325" s="84">
        <v>21</v>
      </c>
      <c r="X325" s="83">
        <f>T325+U325+V325+W325</f>
        <v>1239</v>
      </c>
      <c r="Y325" s="83">
        <v>8753</v>
      </c>
      <c r="Z325" s="85">
        <v>41731</v>
      </c>
      <c r="AA325" s="86">
        <v>41732</v>
      </c>
    </row>
    <row r="326" spans="1:28">
      <c r="A326" s="2">
        <v>79</v>
      </c>
      <c r="B326" s="27">
        <v>7200</v>
      </c>
      <c r="C326" s="27">
        <v>8</v>
      </c>
      <c r="D326" s="27">
        <f>B326-C326</f>
        <v>7192</v>
      </c>
      <c r="E326" s="29">
        <f>J326+K326</f>
        <v>7192</v>
      </c>
      <c r="F326" s="84">
        <v>223</v>
      </c>
      <c r="G326" s="84">
        <v>269</v>
      </c>
      <c r="H326" s="84">
        <v>60</v>
      </c>
      <c r="I326" s="84">
        <v>63</v>
      </c>
      <c r="J326" s="29">
        <f>F326+G326+H326+I326</f>
        <v>615</v>
      </c>
      <c r="K326" s="29">
        <v>6577</v>
      </c>
      <c r="L326" s="87">
        <v>41732</v>
      </c>
      <c r="M326" s="88">
        <v>41733</v>
      </c>
      <c r="O326" s="2">
        <v>196</v>
      </c>
      <c r="P326" s="81">
        <v>10000</v>
      </c>
      <c r="Q326" s="82">
        <v>8</v>
      </c>
      <c r="R326" s="82">
        <f>P326-Q326</f>
        <v>9992</v>
      </c>
      <c r="S326" s="83">
        <f>X326+Y326</f>
        <v>9992</v>
      </c>
      <c r="T326" s="84">
        <v>882</v>
      </c>
      <c r="U326" s="84">
        <v>630</v>
      </c>
      <c r="V326" s="84">
        <v>38</v>
      </c>
      <c r="W326" s="84">
        <v>11</v>
      </c>
      <c r="X326" s="83">
        <f>T326+U326+V326+W326</f>
        <v>1561</v>
      </c>
      <c r="Y326" s="83">
        <v>8431</v>
      </c>
      <c r="Z326" s="85">
        <v>41732</v>
      </c>
      <c r="AA326" s="86">
        <v>41733</v>
      </c>
    </row>
    <row r="327" spans="1:28">
      <c r="B327" s="4"/>
      <c r="C327" s="4"/>
      <c r="D327" s="4"/>
      <c r="E327" s="4"/>
      <c r="J327" s="29">
        <f>F327+G327+H327+I327</f>
        <v>0</v>
      </c>
      <c r="K327" s="4"/>
      <c r="L327" s="48"/>
      <c r="M327" s="48"/>
      <c r="O327" s="2">
        <v>197</v>
      </c>
      <c r="P327" s="81">
        <v>10000</v>
      </c>
      <c r="Q327" s="82">
        <v>8</v>
      </c>
      <c r="R327" s="82">
        <f>P327-Q327</f>
        <v>9992</v>
      </c>
      <c r="S327" s="83">
        <f>X327+Y327</f>
        <v>9992</v>
      </c>
      <c r="T327" s="84">
        <v>703</v>
      </c>
      <c r="U327" s="84">
        <v>231</v>
      </c>
      <c r="V327" s="84">
        <v>47</v>
      </c>
      <c r="W327" s="84">
        <v>6</v>
      </c>
      <c r="X327" s="83">
        <f>T327+U327+V327+W327</f>
        <v>987</v>
      </c>
      <c r="Y327" s="83">
        <v>9005</v>
      </c>
      <c r="Z327" s="85" t="s">
        <v>25</v>
      </c>
      <c r="AA327" s="86">
        <v>41735</v>
      </c>
    </row>
    <row r="328" spans="1:28">
      <c r="A328" s="2">
        <v>80</v>
      </c>
      <c r="B328" s="27">
        <v>4000</v>
      </c>
      <c r="C328" s="27">
        <v>8</v>
      </c>
      <c r="D328" s="27">
        <f>B328-C328</f>
        <v>3992</v>
      </c>
      <c r="E328" s="29">
        <f>J328+K328</f>
        <v>3992</v>
      </c>
      <c r="F328" s="84">
        <v>110</v>
      </c>
      <c r="G328" s="84">
        <v>101</v>
      </c>
      <c r="H328" s="84">
        <v>20</v>
      </c>
      <c r="I328" s="84">
        <v>35</v>
      </c>
      <c r="J328" s="29">
        <f>F328+G328+H328+I328</f>
        <v>266</v>
      </c>
      <c r="K328" s="29">
        <v>3726</v>
      </c>
      <c r="L328" s="87">
        <v>41735</v>
      </c>
      <c r="M328" s="88">
        <v>41736</v>
      </c>
      <c r="O328" s="2">
        <v>198</v>
      </c>
      <c r="P328" s="81">
        <v>4000</v>
      </c>
      <c r="Q328" s="82">
        <v>8</v>
      </c>
      <c r="R328" s="82">
        <f>P328-Q328</f>
        <v>3992</v>
      </c>
      <c r="S328" s="83">
        <f>X328+Y328</f>
        <v>3992</v>
      </c>
      <c r="T328" s="84">
        <v>197</v>
      </c>
      <c r="U328" s="84">
        <v>59</v>
      </c>
      <c r="V328" s="84">
        <v>2902</v>
      </c>
      <c r="W328" s="84">
        <v>0</v>
      </c>
      <c r="X328" s="83">
        <f>T328+U328+V328+W328</f>
        <v>3158</v>
      </c>
      <c r="Y328" s="83">
        <v>834</v>
      </c>
      <c r="Z328" s="85">
        <v>41735</v>
      </c>
      <c r="AA328" s="86">
        <v>41736</v>
      </c>
    </row>
    <row r="329" spans="1:28" s="4" customFormat="1">
      <c r="A329" s="2"/>
      <c r="F329" s="14"/>
      <c r="G329" s="14"/>
      <c r="H329" s="14"/>
      <c r="I329" s="14"/>
      <c r="L329" s="48">
        <v>41736</v>
      </c>
      <c r="M329" s="48"/>
      <c r="N329" s="48"/>
      <c r="O329" s="2"/>
      <c r="P329" s="13"/>
      <c r="Q329" s="12"/>
      <c r="R329" s="12"/>
      <c r="S329" s="12"/>
      <c r="T329" s="14"/>
      <c r="U329" s="14"/>
      <c r="V329" s="14"/>
      <c r="W329" s="14"/>
      <c r="X329" s="12"/>
      <c r="Y329" s="12"/>
      <c r="Z329" s="15"/>
      <c r="AA329" s="15"/>
      <c r="AB329" s="12"/>
    </row>
    <row r="330" spans="1:28" s="42" customFormat="1">
      <c r="A330" s="41"/>
      <c r="F330" s="43"/>
      <c r="G330" s="43"/>
      <c r="H330" s="43"/>
      <c r="I330" s="43"/>
      <c r="L330" s="44">
        <v>41737</v>
      </c>
      <c r="M330" s="44"/>
      <c r="N330" s="44"/>
      <c r="O330" s="41"/>
      <c r="P330" s="45"/>
      <c r="Q330" s="46"/>
      <c r="R330" s="46"/>
      <c r="S330" s="46"/>
      <c r="T330" s="43"/>
      <c r="U330" s="43"/>
      <c r="V330" s="43"/>
      <c r="W330" s="43"/>
      <c r="X330" s="46"/>
      <c r="Y330" s="46"/>
      <c r="Z330" s="47"/>
      <c r="AA330" s="47"/>
      <c r="AB330" s="46"/>
    </row>
    <row r="331" spans="1:28" s="4" customFormat="1">
      <c r="A331" s="2"/>
      <c r="F331" s="14"/>
      <c r="G331" s="14"/>
      <c r="H331" s="14"/>
      <c r="I331" s="14"/>
      <c r="L331" s="48">
        <v>41738</v>
      </c>
      <c r="M331" s="48"/>
      <c r="N331" s="48"/>
      <c r="O331" s="2"/>
      <c r="P331" s="13"/>
      <c r="Q331" s="12"/>
      <c r="R331" s="12"/>
      <c r="S331" s="12"/>
      <c r="T331" s="14"/>
      <c r="U331" s="14"/>
      <c r="V331" s="14"/>
      <c r="W331" s="14"/>
      <c r="X331" s="12"/>
      <c r="Y331" s="12"/>
      <c r="Z331" s="15"/>
      <c r="AA331" s="15"/>
      <c r="AB331" s="12"/>
    </row>
    <row r="332" spans="1:28" s="4" customFormat="1">
      <c r="A332" s="2"/>
      <c r="F332" s="14"/>
      <c r="G332" s="14"/>
      <c r="H332" s="14"/>
      <c r="I332" s="14"/>
      <c r="L332" s="48">
        <v>41739</v>
      </c>
      <c r="M332" s="48"/>
      <c r="N332" s="48"/>
      <c r="O332" s="2"/>
      <c r="P332" s="13"/>
      <c r="Q332" s="12"/>
      <c r="R332" s="12"/>
      <c r="S332" s="12"/>
      <c r="T332" s="14"/>
      <c r="U332" s="14"/>
      <c r="V332" s="14"/>
      <c r="W332" s="14"/>
      <c r="X332" s="12"/>
      <c r="Y332" s="12"/>
      <c r="Z332" s="15"/>
      <c r="AA332" s="15"/>
      <c r="AB332" s="12"/>
    </row>
    <row r="333" spans="1:28" s="4" customFormat="1">
      <c r="A333" s="2"/>
      <c r="F333" s="14"/>
      <c r="G333" s="14"/>
      <c r="H333" s="14"/>
      <c r="I333" s="14"/>
      <c r="L333" s="48">
        <v>41740</v>
      </c>
      <c r="M333" s="48"/>
      <c r="N333" s="48"/>
      <c r="O333" s="2"/>
      <c r="P333" s="13"/>
      <c r="Q333" s="12"/>
      <c r="R333" s="12"/>
      <c r="S333" s="12"/>
      <c r="T333" s="14"/>
      <c r="U333" s="14"/>
      <c r="V333" s="14"/>
      <c r="W333" s="14"/>
      <c r="X333" s="12"/>
      <c r="Y333" s="12"/>
      <c r="Z333" s="15"/>
      <c r="AA333" s="15"/>
      <c r="AB333" s="12"/>
    </row>
    <row r="334" spans="1:28" s="4" customFormat="1">
      <c r="A334" s="2"/>
      <c r="F334" s="14"/>
      <c r="G334" s="14"/>
      <c r="H334" s="14"/>
      <c r="I334" s="14"/>
      <c r="L334" s="48">
        <v>41741</v>
      </c>
      <c r="M334" s="48"/>
      <c r="N334" s="48"/>
      <c r="O334" s="2"/>
      <c r="P334" s="13"/>
      <c r="Q334" s="12"/>
      <c r="R334" s="12"/>
      <c r="S334" s="12"/>
      <c r="T334" s="14"/>
      <c r="U334" s="14"/>
      <c r="V334" s="14"/>
      <c r="W334" s="14"/>
      <c r="X334" s="12"/>
      <c r="Y334" s="12"/>
      <c r="Z334" s="15"/>
      <c r="AA334" s="15"/>
      <c r="AB334" s="12"/>
    </row>
    <row r="335" spans="1:28">
      <c r="A335" s="2">
        <v>81</v>
      </c>
      <c r="B335" s="27">
        <v>2800</v>
      </c>
      <c r="C335" s="27">
        <v>8</v>
      </c>
      <c r="D335" s="27">
        <f>B335-C335</f>
        <v>2792</v>
      </c>
      <c r="E335" s="29">
        <f>J335+K335</f>
        <v>2792</v>
      </c>
      <c r="F335" s="84">
        <v>35</v>
      </c>
      <c r="G335" s="84">
        <v>21</v>
      </c>
      <c r="H335" s="84">
        <v>56</v>
      </c>
      <c r="I335" s="84">
        <v>19</v>
      </c>
      <c r="J335" s="29">
        <f>F335+G335+H335+I335</f>
        <v>131</v>
      </c>
      <c r="K335" s="29">
        <v>2661</v>
      </c>
      <c r="L335" s="87">
        <v>41742</v>
      </c>
      <c r="M335" s="88">
        <v>41745</v>
      </c>
      <c r="P335" s="13"/>
      <c r="Q335" s="12"/>
      <c r="R335" s="12"/>
      <c r="S335" s="12"/>
      <c r="X335" s="12"/>
      <c r="Y335" s="12"/>
      <c r="Z335" s="15"/>
      <c r="AA335" s="15"/>
    </row>
    <row r="336" spans="1:28" s="4" customFormat="1">
      <c r="A336" s="2"/>
      <c r="F336" s="14"/>
      <c r="G336" s="14"/>
      <c r="H336" s="14"/>
      <c r="I336" s="14"/>
      <c r="L336" s="48">
        <v>41743</v>
      </c>
      <c r="M336" s="48"/>
      <c r="N336" s="48"/>
      <c r="O336" s="2"/>
      <c r="P336" s="13"/>
      <c r="Q336" s="12"/>
      <c r="R336" s="12"/>
      <c r="S336" s="12"/>
      <c r="T336" s="14"/>
      <c r="U336" s="14"/>
      <c r="V336" s="14"/>
      <c r="W336" s="14"/>
      <c r="X336" s="12"/>
      <c r="Y336" s="12"/>
      <c r="Z336" s="15"/>
      <c r="AA336" s="15"/>
      <c r="AB336" s="12"/>
    </row>
    <row r="337" spans="1:28" s="42" customFormat="1">
      <c r="A337" s="41"/>
      <c r="F337" s="43"/>
      <c r="G337" s="43"/>
      <c r="H337" s="43"/>
      <c r="I337" s="43"/>
      <c r="L337" s="44">
        <v>41744</v>
      </c>
      <c r="M337" s="44"/>
      <c r="N337" s="44"/>
      <c r="O337" s="41"/>
      <c r="P337" s="45"/>
      <c r="Q337" s="46"/>
      <c r="R337" s="46"/>
      <c r="S337" s="46"/>
      <c r="T337" s="43"/>
      <c r="U337" s="43"/>
      <c r="V337" s="43"/>
      <c r="W337" s="43"/>
      <c r="X337" s="46"/>
      <c r="Y337" s="46"/>
      <c r="Z337" s="47"/>
      <c r="AA337" s="47"/>
      <c r="AB337" s="46"/>
    </row>
    <row r="338" spans="1:28" s="4" customFormat="1">
      <c r="A338" s="2"/>
      <c r="F338" s="14"/>
      <c r="G338" s="14"/>
      <c r="H338" s="14"/>
      <c r="I338" s="14"/>
      <c r="L338" s="48">
        <v>41745</v>
      </c>
      <c r="M338" s="48"/>
      <c r="N338" s="48"/>
      <c r="O338" s="2"/>
      <c r="P338" s="13"/>
      <c r="Q338" s="12"/>
      <c r="R338" s="12"/>
      <c r="S338" s="12"/>
      <c r="T338" s="14"/>
      <c r="U338" s="14"/>
      <c r="V338" s="14"/>
      <c r="W338" s="14"/>
      <c r="X338" s="12"/>
      <c r="Y338" s="12"/>
      <c r="Z338" s="15"/>
      <c r="AA338" s="15"/>
      <c r="AB338" s="12"/>
    </row>
    <row r="339" spans="1:28" s="4" customFormat="1">
      <c r="A339" s="2"/>
      <c r="F339" s="14"/>
      <c r="G339" s="14"/>
      <c r="H339" s="14"/>
      <c r="I339" s="14"/>
      <c r="L339" s="48">
        <v>41746</v>
      </c>
      <c r="M339" s="48"/>
      <c r="N339" s="48"/>
      <c r="O339" s="2"/>
      <c r="P339" s="13"/>
      <c r="Q339" s="12"/>
      <c r="R339" s="12"/>
      <c r="S339" s="12"/>
      <c r="T339" s="14"/>
      <c r="U339" s="14"/>
      <c r="V339" s="14"/>
      <c r="W339" s="14"/>
      <c r="X339" s="12"/>
      <c r="Y339" s="12"/>
      <c r="Z339" s="15"/>
      <c r="AA339" s="15"/>
      <c r="AB339" s="12"/>
    </row>
    <row r="340" spans="1:28" s="4" customFormat="1">
      <c r="A340" s="2"/>
      <c r="F340" s="14"/>
      <c r="G340" s="14"/>
      <c r="H340" s="14"/>
      <c r="I340" s="14"/>
      <c r="L340" s="48">
        <v>41747</v>
      </c>
      <c r="M340" s="48"/>
      <c r="N340" s="48"/>
      <c r="O340" s="2"/>
      <c r="P340" s="13"/>
      <c r="Q340" s="12"/>
      <c r="R340" s="12"/>
      <c r="S340" s="12"/>
      <c r="T340" s="14"/>
      <c r="U340" s="14"/>
      <c r="V340" s="14"/>
      <c r="W340" s="14"/>
      <c r="X340" s="12"/>
      <c r="Y340" s="12"/>
      <c r="Z340" s="15"/>
      <c r="AA340" s="15"/>
      <c r="AB340" s="12"/>
    </row>
    <row r="341" spans="1:28" s="4" customFormat="1">
      <c r="A341" s="2"/>
      <c r="F341" s="14"/>
      <c r="G341" s="14"/>
      <c r="H341" s="14"/>
      <c r="I341" s="14"/>
      <c r="L341" s="48">
        <v>41748</v>
      </c>
      <c r="M341" s="48"/>
      <c r="N341" s="48"/>
      <c r="O341" s="2"/>
      <c r="P341" s="13"/>
      <c r="Q341" s="12"/>
      <c r="R341" s="12"/>
      <c r="S341" s="12"/>
      <c r="T341" s="14"/>
      <c r="U341" s="14"/>
      <c r="V341" s="14"/>
      <c r="W341" s="14"/>
      <c r="X341" s="12"/>
      <c r="Y341" s="12"/>
      <c r="Z341" s="15"/>
      <c r="AA341" s="15"/>
      <c r="AB341" s="12"/>
    </row>
    <row r="342" spans="1:28" s="4" customFormat="1">
      <c r="A342" s="2"/>
      <c r="F342" s="14"/>
      <c r="G342" s="14"/>
      <c r="H342" s="14"/>
      <c r="I342" s="14"/>
      <c r="L342" s="48">
        <v>41749</v>
      </c>
      <c r="M342" s="48"/>
      <c r="N342" s="48"/>
      <c r="O342" s="2"/>
      <c r="P342" s="13"/>
      <c r="Q342" s="12"/>
      <c r="R342" s="12"/>
      <c r="S342" s="12"/>
      <c r="T342" s="14"/>
      <c r="U342" s="14"/>
      <c r="V342" s="14"/>
      <c r="W342" s="14"/>
      <c r="X342" s="12"/>
      <c r="Y342" s="12"/>
      <c r="Z342" s="15"/>
      <c r="AA342" s="15"/>
      <c r="AB342" s="12"/>
    </row>
    <row r="343" spans="1:28" s="4" customFormat="1">
      <c r="A343" s="2"/>
      <c r="F343" s="14"/>
      <c r="G343" s="14"/>
      <c r="H343" s="14"/>
      <c r="I343" s="14"/>
      <c r="L343" s="48">
        <v>41750</v>
      </c>
      <c r="M343" s="48"/>
      <c r="N343" s="48"/>
      <c r="O343" s="2"/>
      <c r="P343" s="13"/>
      <c r="Q343" s="12"/>
      <c r="R343" s="12"/>
      <c r="S343" s="12"/>
      <c r="T343" s="14"/>
      <c r="U343" s="14"/>
      <c r="V343" s="14"/>
      <c r="W343" s="14"/>
      <c r="X343" s="12"/>
      <c r="Y343" s="12"/>
      <c r="Z343" s="15"/>
      <c r="AA343" s="15"/>
      <c r="AB343" s="12"/>
    </row>
    <row r="344" spans="1:28" s="42" customFormat="1">
      <c r="A344" s="41"/>
      <c r="F344" s="43"/>
      <c r="G344" s="43"/>
      <c r="H344" s="43"/>
      <c r="I344" s="43"/>
      <c r="L344" s="44">
        <v>41751</v>
      </c>
      <c r="M344" s="44"/>
      <c r="N344" s="44"/>
      <c r="O344" s="41"/>
      <c r="P344" s="45"/>
      <c r="Q344" s="46"/>
      <c r="R344" s="46"/>
      <c r="S344" s="46"/>
      <c r="T344" s="43"/>
      <c r="U344" s="43"/>
      <c r="V344" s="43"/>
      <c r="W344" s="43"/>
      <c r="X344" s="46"/>
      <c r="Y344" s="46"/>
      <c r="Z344" s="47"/>
      <c r="AA344" s="47"/>
      <c r="AB344" s="46"/>
    </row>
    <row r="345" spans="1:28" s="4" customFormat="1">
      <c r="A345" s="2"/>
      <c r="F345" s="14"/>
      <c r="G345" s="14"/>
      <c r="H345" s="14"/>
      <c r="I345" s="14"/>
      <c r="L345" s="48">
        <v>41752</v>
      </c>
      <c r="M345" s="48"/>
      <c r="N345" s="48"/>
      <c r="O345" s="2"/>
      <c r="P345" s="13"/>
      <c r="Q345" s="12"/>
      <c r="R345" s="12"/>
      <c r="S345" s="12"/>
      <c r="T345" s="14"/>
      <c r="U345" s="14"/>
      <c r="V345" s="14"/>
      <c r="W345" s="14"/>
      <c r="X345" s="12"/>
      <c r="Y345" s="12"/>
      <c r="Z345" s="15"/>
      <c r="AA345" s="15"/>
      <c r="AB345" s="12"/>
    </row>
    <row r="346" spans="1:28" s="4" customFormat="1">
      <c r="A346" s="2"/>
      <c r="F346" s="14"/>
      <c r="G346" s="14"/>
      <c r="H346" s="14"/>
      <c r="I346" s="14"/>
      <c r="L346" s="48">
        <v>41753</v>
      </c>
      <c r="M346" s="48"/>
      <c r="N346" s="48"/>
      <c r="O346" s="2"/>
      <c r="P346" s="13"/>
      <c r="Q346" s="12"/>
      <c r="R346" s="12"/>
      <c r="S346" s="12"/>
      <c r="T346" s="14"/>
      <c r="U346" s="14"/>
      <c r="V346" s="14"/>
      <c r="W346" s="14"/>
      <c r="X346" s="12"/>
      <c r="Y346" s="12"/>
      <c r="Z346" s="15"/>
      <c r="AA346" s="15"/>
      <c r="AB346" s="12"/>
    </row>
    <row r="347" spans="1:28" s="4" customFormat="1">
      <c r="A347" s="2"/>
      <c r="F347" s="14"/>
      <c r="G347" s="14"/>
      <c r="H347" s="14"/>
      <c r="I347" s="14"/>
      <c r="L347" s="48">
        <v>41754</v>
      </c>
      <c r="M347" s="48"/>
      <c r="N347" s="48"/>
      <c r="O347" s="2"/>
      <c r="P347" s="13"/>
      <c r="Q347" s="12"/>
      <c r="R347" s="12"/>
      <c r="S347" s="12"/>
      <c r="T347" s="14"/>
      <c r="U347" s="14"/>
      <c r="V347" s="14"/>
      <c r="W347" s="14"/>
      <c r="X347" s="12"/>
      <c r="Y347" s="12"/>
      <c r="Z347" s="15"/>
      <c r="AA347" s="15"/>
      <c r="AB347" s="12"/>
    </row>
    <row r="348" spans="1:28" s="4" customFormat="1">
      <c r="A348" s="2"/>
      <c r="F348" s="14"/>
      <c r="G348" s="14"/>
      <c r="H348" s="14"/>
      <c r="I348" s="14"/>
      <c r="L348" s="48">
        <v>41755</v>
      </c>
      <c r="M348" s="48"/>
      <c r="N348" s="48"/>
      <c r="O348" s="2"/>
      <c r="P348" s="13"/>
      <c r="Q348" s="12"/>
      <c r="R348" s="12"/>
      <c r="S348" s="12"/>
      <c r="T348" s="14"/>
      <c r="U348" s="14"/>
      <c r="V348" s="14"/>
      <c r="W348" s="14"/>
      <c r="X348" s="12"/>
      <c r="Y348" s="12"/>
      <c r="Z348" s="15"/>
      <c r="AA348" s="15"/>
      <c r="AB348" s="12"/>
    </row>
    <row r="349" spans="1:28" s="4" customFormat="1">
      <c r="A349" s="2"/>
      <c r="F349" s="14"/>
      <c r="G349" s="14"/>
      <c r="H349" s="14"/>
      <c r="I349" s="14"/>
      <c r="L349" s="48">
        <v>41756</v>
      </c>
      <c r="M349" s="48"/>
      <c r="N349" s="48"/>
      <c r="O349" s="2"/>
      <c r="P349" s="13"/>
      <c r="Q349" s="12"/>
      <c r="R349" s="12"/>
      <c r="S349" s="12"/>
      <c r="T349" s="14"/>
      <c r="U349" s="14"/>
      <c r="V349" s="14"/>
      <c r="W349" s="14"/>
      <c r="X349" s="12"/>
      <c r="Y349" s="12"/>
      <c r="Z349" s="15"/>
      <c r="AA349" s="15"/>
      <c r="AB349" s="12"/>
    </row>
    <row r="350" spans="1:28" s="4" customFormat="1">
      <c r="A350" s="2"/>
      <c r="F350" s="14"/>
      <c r="G350" s="14"/>
      <c r="H350" s="14"/>
      <c r="I350" s="14"/>
      <c r="L350" s="48">
        <v>41757</v>
      </c>
      <c r="M350" s="48"/>
      <c r="N350" s="48"/>
      <c r="O350" s="2"/>
      <c r="P350" s="13"/>
      <c r="Q350" s="12"/>
      <c r="R350" s="12"/>
      <c r="S350" s="12"/>
      <c r="T350" s="14"/>
      <c r="U350" s="14"/>
      <c r="V350" s="14"/>
      <c r="W350" s="14"/>
      <c r="X350" s="12"/>
      <c r="Y350" s="12"/>
      <c r="Z350" s="15"/>
      <c r="AA350" s="15"/>
      <c r="AB350" s="12"/>
    </row>
    <row r="351" spans="1:28" s="42" customFormat="1">
      <c r="A351" s="41"/>
      <c r="F351" s="43"/>
      <c r="G351" s="43"/>
      <c r="H351" s="43"/>
      <c r="I351" s="43"/>
      <c r="L351" s="44">
        <v>41758</v>
      </c>
      <c r="M351" s="44"/>
      <c r="N351" s="44"/>
      <c r="O351" s="41"/>
      <c r="P351" s="45"/>
      <c r="Q351" s="46"/>
      <c r="R351" s="46"/>
      <c r="S351" s="46"/>
      <c r="T351" s="43"/>
      <c r="U351" s="43"/>
      <c r="V351" s="43"/>
      <c r="W351" s="43"/>
      <c r="X351" s="46"/>
      <c r="Y351" s="46"/>
      <c r="Z351" s="47"/>
      <c r="AA351" s="47"/>
      <c r="AB351" s="46"/>
    </row>
    <row r="352" spans="1:28" s="4" customFormat="1">
      <c r="A352" s="2"/>
      <c r="F352" s="14"/>
      <c r="G352" s="14"/>
      <c r="H352" s="14"/>
      <c r="I352" s="14"/>
      <c r="L352" s="48">
        <v>41759</v>
      </c>
      <c r="M352" s="48"/>
      <c r="N352" s="48"/>
      <c r="O352" s="2"/>
      <c r="P352" s="13"/>
      <c r="Q352" s="12"/>
      <c r="R352" s="12"/>
      <c r="S352" s="12"/>
      <c r="T352" s="14"/>
      <c r="U352" s="14"/>
      <c r="V352" s="14"/>
      <c r="W352" s="14"/>
      <c r="X352" s="12"/>
      <c r="Y352" s="12"/>
      <c r="Z352" s="15"/>
      <c r="AA352" s="15"/>
      <c r="AB352" s="12"/>
    </row>
    <row r="353" spans="1:28" s="4" customFormat="1">
      <c r="A353" s="2"/>
      <c r="F353" s="14"/>
      <c r="G353" s="14"/>
      <c r="H353" s="14"/>
      <c r="I353" s="14"/>
      <c r="L353" s="48">
        <v>41760</v>
      </c>
      <c r="M353" s="48"/>
      <c r="N353" s="48"/>
      <c r="O353" s="2"/>
      <c r="P353" s="13"/>
      <c r="Q353" s="12"/>
      <c r="R353" s="12"/>
      <c r="S353" s="12"/>
      <c r="T353" s="14"/>
      <c r="U353" s="14"/>
      <c r="V353" s="14"/>
      <c r="W353" s="14"/>
      <c r="X353" s="12"/>
      <c r="Y353" s="12"/>
      <c r="Z353" s="15"/>
      <c r="AA353" s="15"/>
      <c r="AB353" s="12"/>
    </row>
    <row r="354" spans="1:28" s="4" customFormat="1">
      <c r="A354" s="2"/>
      <c r="F354" s="14"/>
      <c r="G354" s="14"/>
      <c r="H354" s="14"/>
      <c r="I354" s="14"/>
      <c r="L354" s="48">
        <v>41761</v>
      </c>
      <c r="M354" s="48"/>
      <c r="N354" s="48"/>
      <c r="O354" s="2"/>
      <c r="P354" s="13"/>
      <c r="Q354" s="12"/>
      <c r="R354" s="12"/>
      <c r="S354" s="12"/>
      <c r="T354" s="14"/>
      <c r="U354" s="14"/>
      <c r="V354" s="14"/>
      <c r="W354" s="14"/>
      <c r="X354" s="12"/>
      <c r="Y354" s="12"/>
      <c r="Z354" s="15"/>
      <c r="AA354" s="15"/>
      <c r="AB354" s="12"/>
    </row>
    <row r="355" spans="1:28" s="4" customFormat="1">
      <c r="A355" s="2"/>
      <c r="F355" s="14"/>
      <c r="G355" s="14"/>
      <c r="H355" s="14"/>
      <c r="I355" s="14"/>
      <c r="L355" s="48">
        <v>41762</v>
      </c>
      <c r="M355" s="48"/>
      <c r="N355" s="48"/>
      <c r="O355" s="2"/>
      <c r="P355" s="13"/>
      <c r="Q355" s="12"/>
      <c r="R355" s="12"/>
      <c r="S355" s="12"/>
      <c r="T355" s="14"/>
      <c r="U355" s="14"/>
      <c r="V355" s="14"/>
      <c r="W355" s="14"/>
      <c r="X355" s="12"/>
      <c r="Y355" s="12"/>
      <c r="Z355" s="15"/>
      <c r="AA355" s="15"/>
      <c r="AB355" s="12"/>
    </row>
    <row r="356" spans="1:28" s="4" customFormat="1">
      <c r="A356" s="2"/>
      <c r="F356" s="14"/>
      <c r="G356" s="14"/>
      <c r="H356" s="14"/>
      <c r="I356" s="14"/>
      <c r="L356" s="48">
        <v>41763</v>
      </c>
      <c r="M356" s="48"/>
      <c r="N356" s="48"/>
      <c r="O356" s="2"/>
      <c r="P356" s="13"/>
      <c r="Q356" s="12"/>
      <c r="R356" s="12"/>
      <c r="S356" s="12"/>
      <c r="T356" s="14"/>
      <c r="U356" s="14"/>
      <c r="V356" s="14"/>
      <c r="W356" s="14"/>
      <c r="X356" s="12"/>
      <c r="Y356" s="12"/>
      <c r="Z356" s="15"/>
      <c r="AA356" s="15"/>
      <c r="AB356" s="12"/>
    </row>
    <row r="357" spans="1:28">
      <c r="A357" s="2">
        <v>82</v>
      </c>
      <c r="B357" s="27">
        <v>8000</v>
      </c>
      <c r="C357" s="27">
        <v>8</v>
      </c>
      <c r="D357" s="27">
        <f>B357-C357</f>
        <v>7992</v>
      </c>
      <c r="E357" s="29">
        <f>J357+K357</f>
        <v>7993</v>
      </c>
      <c r="F357" s="84">
        <v>147</v>
      </c>
      <c r="G357" s="84">
        <v>428</v>
      </c>
      <c r="H357" s="84">
        <v>76</v>
      </c>
      <c r="I357" s="84">
        <v>10</v>
      </c>
      <c r="J357" s="29">
        <f>F357+G357+H357+I357</f>
        <v>661</v>
      </c>
      <c r="K357" s="29">
        <v>7332</v>
      </c>
      <c r="L357" s="87">
        <v>41764</v>
      </c>
      <c r="M357" s="88">
        <v>41767</v>
      </c>
      <c r="P357" s="13"/>
      <c r="Q357" s="12"/>
      <c r="R357" s="12"/>
      <c r="S357" s="12"/>
      <c r="X357" s="12"/>
      <c r="Y357" s="12"/>
      <c r="Z357" s="15"/>
      <c r="AA357" s="15"/>
    </row>
    <row r="358" spans="1:28" s="42" customFormat="1">
      <c r="A358" s="41"/>
      <c r="F358" s="43"/>
      <c r="G358" s="43"/>
      <c r="H358" s="43"/>
      <c r="I358" s="43"/>
      <c r="L358" s="44">
        <v>41765</v>
      </c>
      <c r="M358" s="44"/>
      <c r="N358" s="44"/>
      <c r="O358" s="41"/>
      <c r="P358" s="45"/>
      <c r="Q358" s="46"/>
      <c r="R358" s="46"/>
      <c r="S358" s="46"/>
      <c r="T358" s="43"/>
      <c r="U358" s="43"/>
      <c r="V358" s="43"/>
      <c r="W358" s="43"/>
      <c r="X358" s="46"/>
      <c r="Y358" s="46"/>
      <c r="Z358" s="47"/>
      <c r="AA358" s="47"/>
      <c r="AB358" s="46"/>
    </row>
    <row r="359" spans="1:28" s="4" customFormat="1">
      <c r="A359" s="2"/>
      <c r="F359" s="14"/>
      <c r="G359" s="14"/>
      <c r="H359" s="14"/>
      <c r="I359" s="14"/>
      <c r="L359" s="48">
        <v>41766</v>
      </c>
      <c r="M359" s="48"/>
      <c r="N359" s="48"/>
      <c r="O359" s="2"/>
      <c r="P359" s="13"/>
      <c r="Q359" s="12"/>
      <c r="R359" s="12"/>
      <c r="S359" s="12"/>
      <c r="T359" s="14"/>
      <c r="U359" s="14"/>
      <c r="V359" s="14"/>
      <c r="W359" s="14"/>
      <c r="X359" s="12"/>
      <c r="Y359" s="12"/>
      <c r="Z359" s="15"/>
      <c r="AA359" s="15"/>
      <c r="AB359" s="12"/>
    </row>
    <row r="360" spans="1:28">
      <c r="A360" s="2">
        <v>83</v>
      </c>
      <c r="B360" s="27">
        <v>4800</v>
      </c>
      <c r="C360" s="27">
        <v>8</v>
      </c>
      <c r="D360" s="27">
        <f>B360-C360</f>
        <v>4792</v>
      </c>
      <c r="E360" s="29">
        <f>J360+K360</f>
        <v>4793</v>
      </c>
      <c r="F360" s="84">
        <v>216</v>
      </c>
      <c r="G360" s="84">
        <v>538</v>
      </c>
      <c r="H360" s="84">
        <v>60</v>
      </c>
      <c r="I360" s="84">
        <v>7</v>
      </c>
      <c r="J360" s="29">
        <f>F360+G360+H360+I360</f>
        <v>821</v>
      </c>
      <c r="K360" s="29">
        <v>3972</v>
      </c>
      <c r="L360" s="87">
        <v>41767</v>
      </c>
      <c r="M360" s="88">
        <v>41767</v>
      </c>
      <c r="P360" s="13"/>
      <c r="Q360" s="12"/>
      <c r="R360" s="12"/>
      <c r="S360" s="12"/>
      <c r="X360" s="12"/>
      <c r="Y360" s="12"/>
      <c r="Z360" s="15"/>
      <c r="AA360" s="15"/>
    </row>
    <row r="361" spans="1:28">
      <c r="A361" s="2">
        <v>84</v>
      </c>
      <c r="B361" s="27">
        <v>4800</v>
      </c>
      <c r="C361" s="27">
        <v>8</v>
      </c>
      <c r="D361" s="27">
        <f>B361-C361</f>
        <v>4792</v>
      </c>
      <c r="E361" s="29">
        <f>J361+K361</f>
        <v>4796</v>
      </c>
      <c r="F361" s="84">
        <v>325</v>
      </c>
      <c r="G361" s="84">
        <v>711</v>
      </c>
      <c r="H361" s="84">
        <v>54</v>
      </c>
      <c r="I361" s="84">
        <v>15</v>
      </c>
      <c r="J361" s="29">
        <f>F361+G361+H361+I361</f>
        <v>1105</v>
      </c>
      <c r="K361" s="29">
        <v>3691</v>
      </c>
      <c r="L361" s="87">
        <v>41768</v>
      </c>
      <c r="M361" s="88">
        <v>41768</v>
      </c>
      <c r="P361" s="13"/>
      <c r="Q361" s="12"/>
      <c r="R361" s="12"/>
      <c r="S361" s="12"/>
      <c r="X361" s="12"/>
      <c r="Y361" s="12"/>
      <c r="Z361" s="15"/>
      <c r="AA361" s="15"/>
    </row>
    <row r="362" spans="1:28">
      <c r="A362" s="2">
        <v>85</v>
      </c>
      <c r="B362" s="27">
        <v>5600</v>
      </c>
      <c r="C362" s="27">
        <v>8</v>
      </c>
      <c r="D362" s="27">
        <f>B362-C362</f>
        <v>5592</v>
      </c>
      <c r="E362" s="29">
        <f>J362+K362</f>
        <v>5593</v>
      </c>
      <c r="F362" s="84">
        <v>377</v>
      </c>
      <c r="G362" s="84">
        <v>704</v>
      </c>
      <c r="H362" s="84">
        <v>110</v>
      </c>
      <c r="I362" s="84">
        <v>6</v>
      </c>
      <c r="J362" s="29">
        <f>F362+G362+H362+I362</f>
        <v>1197</v>
      </c>
      <c r="K362" s="29">
        <v>4396</v>
      </c>
      <c r="L362" s="87">
        <v>41769</v>
      </c>
      <c r="M362" s="88">
        <v>41769</v>
      </c>
      <c r="P362" s="13"/>
      <c r="Q362" s="12"/>
      <c r="R362" s="12"/>
      <c r="S362" s="12"/>
      <c r="X362" s="12"/>
      <c r="Y362" s="12"/>
      <c r="Z362" s="15"/>
      <c r="AA362" s="15"/>
    </row>
    <row r="363" spans="1:28">
      <c r="A363" s="2">
        <v>86</v>
      </c>
      <c r="B363" s="27">
        <v>4800</v>
      </c>
      <c r="C363" s="27">
        <v>8</v>
      </c>
      <c r="D363" s="27">
        <f>B363-C363</f>
        <v>4792</v>
      </c>
      <c r="E363" s="29">
        <f>J363+K363</f>
        <v>4797</v>
      </c>
      <c r="F363" s="84">
        <v>133</v>
      </c>
      <c r="G363" s="84">
        <v>321</v>
      </c>
      <c r="H363" s="84">
        <v>105</v>
      </c>
      <c r="I363" s="84">
        <v>3</v>
      </c>
      <c r="J363" s="29">
        <f>F363+G363+H363+I363</f>
        <v>562</v>
      </c>
      <c r="K363" s="29">
        <v>4235</v>
      </c>
      <c r="L363" s="87">
        <v>41770</v>
      </c>
      <c r="M363" s="88">
        <v>41770</v>
      </c>
      <c r="P363" s="13"/>
      <c r="Q363" s="12"/>
      <c r="R363" s="12"/>
      <c r="S363" s="12"/>
      <c r="X363" s="12"/>
      <c r="Y363" s="12"/>
      <c r="Z363" s="15"/>
      <c r="AA363" s="15"/>
    </row>
    <row r="364" spans="1:28">
      <c r="A364" s="2">
        <v>87</v>
      </c>
      <c r="B364" s="27">
        <v>4800</v>
      </c>
      <c r="C364" s="27">
        <v>8</v>
      </c>
      <c r="D364" s="27">
        <f>B364-C364</f>
        <v>4792</v>
      </c>
      <c r="E364" s="29">
        <f>J364+K364</f>
        <v>4792</v>
      </c>
      <c r="F364" s="84">
        <v>233</v>
      </c>
      <c r="G364" s="84">
        <v>262</v>
      </c>
      <c r="H364" s="84">
        <v>82</v>
      </c>
      <c r="I364" s="84">
        <v>1</v>
      </c>
      <c r="J364" s="29">
        <f>F364+G364+H364+I364</f>
        <v>578</v>
      </c>
      <c r="K364" s="29">
        <v>4214</v>
      </c>
      <c r="L364" s="87">
        <v>41771</v>
      </c>
      <c r="M364" s="88">
        <v>41771</v>
      </c>
      <c r="P364" s="13"/>
      <c r="Q364" s="12"/>
      <c r="R364" s="12"/>
      <c r="S364" s="12"/>
      <c r="X364" s="12"/>
      <c r="Y364" s="12"/>
      <c r="Z364" s="15"/>
      <c r="AA364" s="15"/>
    </row>
    <row r="365" spans="1:28" s="42" customFormat="1">
      <c r="A365" s="41"/>
      <c r="F365" s="43"/>
      <c r="G365" s="43"/>
      <c r="H365" s="43"/>
      <c r="I365" s="43"/>
      <c r="L365" s="44">
        <v>41772</v>
      </c>
      <c r="M365" s="44"/>
      <c r="N365" s="44"/>
      <c r="O365" s="41"/>
      <c r="P365" s="45"/>
      <c r="Q365" s="46"/>
      <c r="R365" s="46"/>
      <c r="S365" s="46"/>
      <c r="T365" s="43"/>
      <c r="U365" s="43"/>
      <c r="V365" s="43"/>
      <c r="W365" s="43"/>
      <c r="X365" s="46"/>
      <c r="Y365" s="46"/>
      <c r="Z365" s="47"/>
      <c r="AA365" s="47"/>
      <c r="AB365" s="46"/>
    </row>
    <row r="366" spans="1:28" s="4" customFormat="1">
      <c r="A366" s="2"/>
      <c r="F366" s="14"/>
      <c r="G366" s="14"/>
      <c r="H366" s="14"/>
      <c r="I366" s="14"/>
      <c r="L366" s="48">
        <v>41773</v>
      </c>
      <c r="M366" s="48"/>
      <c r="N366" s="48"/>
      <c r="O366" s="2"/>
      <c r="P366" s="13"/>
      <c r="Q366" s="12"/>
      <c r="R366" s="12"/>
      <c r="S366" s="12"/>
      <c r="T366" s="14"/>
      <c r="U366" s="14"/>
      <c r="V366" s="14"/>
      <c r="W366" s="14"/>
      <c r="X366" s="12"/>
      <c r="Y366" s="12"/>
      <c r="Z366" s="15"/>
      <c r="AA366" s="15"/>
      <c r="AB366" s="12"/>
    </row>
    <row r="367" spans="1:28">
      <c r="A367" s="2">
        <v>88</v>
      </c>
      <c r="B367" s="27">
        <v>8000</v>
      </c>
      <c r="C367" s="27">
        <v>8</v>
      </c>
      <c r="D367" s="27">
        <f>B367-C367</f>
        <v>7992</v>
      </c>
      <c r="E367" s="29">
        <f>J367+K367</f>
        <v>7992</v>
      </c>
      <c r="F367" s="84">
        <v>596</v>
      </c>
      <c r="G367" s="84">
        <v>340</v>
      </c>
      <c r="H367" s="84">
        <v>135</v>
      </c>
      <c r="I367" s="84">
        <v>11</v>
      </c>
      <c r="J367" s="29">
        <f>F367+G367+H367+I367</f>
        <v>1082</v>
      </c>
      <c r="K367" s="29">
        <v>6910</v>
      </c>
      <c r="L367" s="87">
        <v>41774</v>
      </c>
      <c r="M367" s="88">
        <v>41775</v>
      </c>
      <c r="P367" s="13"/>
      <c r="Q367" s="12"/>
      <c r="R367" s="12"/>
      <c r="S367" s="12"/>
      <c r="X367" s="12"/>
      <c r="Y367" s="12"/>
      <c r="Z367" s="15"/>
      <c r="AA367" s="15"/>
    </row>
    <row r="368" spans="1:28" s="4" customFormat="1">
      <c r="A368" s="2"/>
      <c r="F368" s="14"/>
      <c r="G368" s="14"/>
      <c r="H368" s="14"/>
      <c r="I368" s="14"/>
      <c r="L368" s="48">
        <v>41775</v>
      </c>
      <c r="M368" s="48"/>
      <c r="N368" s="48"/>
      <c r="O368" s="2"/>
      <c r="P368" s="13"/>
      <c r="Q368" s="12"/>
      <c r="R368" s="12"/>
      <c r="S368" s="12"/>
      <c r="T368" s="14"/>
      <c r="U368" s="14"/>
      <c r="V368" s="14"/>
      <c r="W368" s="14"/>
      <c r="X368" s="12"/>
      <c r="Y368" s="12"/>
      <c r="Z368" s="15"/>
      <c r="AA368" s="15"/>
      <c r="AB368" s="12"/>
    </row>
    <row r="369" spans="1:28" s="4" customFormat="1">
      <c r="A369" s="2"/>
      <c r="F369" s="14"/>
      <c r="G369" s="14"/>
      <c r="H369" s="14"/>
      <c r="I369" s="14"/>
      <c r="L369" s="48">
        <v>41776</v>
      </c>
      <c r="M369" s="48"/>
      <c r="N369" s="48"/>
      <c r="O369" s="2"/>
      <c r="P369" s="13"/>
      <c r="Q369" s="12"/>
      <c r="R369" s="12"/>
      <c r="S369" s="12"/>
      <c r="T369" s="14"/>
      <c r="U369" s="14"/>
      <c r="V369" s="14"/>
      <c r="W369" s="14"/>
      <c r="X369" s="12"/>
      <c r="Y369" s="12"/>
      <c r="Z369" s="15"/>
      <c r="AA369" s="15"/>
      <c r="AB369" s="12"/>
    </row>
    <row r="370" spans="1:28">
      <c r="A370" s="2">
        <v>89</v>
      </c>
      <c r="B370" s="27">
        <v>4800</v>
      </c>
      <c r="C370" s="27">
        <v>8</v>
      </c>
      <c r="D370" s="27">
        <f>B370-C370</f>
        <v>4792</v>
      </c>
      <c r="E370" s="29">
        <f>J370+K370</f>
        <v>4792</v>
      </c>
      <c r="F370" s="84">
        <v>337</v>
      </c>
      <c r="G370" s="84">
        <v>222</v>
      </c>
      <c r="H370" s="84">
        <v>50</v>
      </c>
      <c r="I370" s="84">
        <v>1</v>
      </c>
      <c r="J370" s="29">
        <f>F370+G370+H370+I370</f>
        <v>610</v>
      </c>
      <c r="K370" s="29">
        <v>4182</v>
      </c>
      <c r="L370" s="87">
        <v>41777</v>
      </c>
      <c r="M370" s="88">
        <v>41781</v>
      </c>
      <c r="P370" s="13"/>
      <c r="Q370" s="12"/>
      <c r="R370" s="12"/>
      <c r="S370" s="12"/>
      <c r="X370" s="12"/>
      <c r="Y370" s="12"/>
      <c r="Z370" s="15"/>
      <c r="AA370" s="15"/>
    </row>
    <row r="371" spans="1:28" s="4" customFormat="1">
      <c r="A371" s="2"/>
      <c r="F371" s="14"/>
      <c r="G371" s="14"/>
      <c r="H371" s="14"/>
      <c r="I371" s="14"/>
      <c r="L371" s="48">
        <v>41778</v>
      </c>
      <c r="M371" s="48"/>
      <c r="N371" s="48"/>
      <c r="O371" s="2"/>
      <c r="P371" s="13"/>
      <c r="Q371" s="12"/>
      <c r="R371" s="12"/>
      <c r="S371" s="12"/>
      <c r="T371" s="14"/>
      <c r="U371" s="14"/>
      <c r="V371" s="14"/>
      <c r="W371" s="14"/>
      <c r="X371" s="12"/>
      <c r="Y371" s="12"/>
      <c r="Z371" s="15"/>
      <c r="AA371" s="15"/>
      <c r="AB371" s="12"/>
    </row>
    <row r="372" spans="1:28" s="42" customFormat="1">
      <c r="A372" s="41"/>
      <c r="F372" s="43"/>
      <c r="G372" s="43"/>
      <c r="H372" s="43"/>
      <c r="I372" s="43"/>
      <c r="L372" s="44">
        <v>41779</v>
      </c>
      <c r="M372" s="44"/>
      <c r="N372" s="44"/>
      <c r="O372" s="41"/>
      <c r="P372" s="45"/>
      <c r="Q372" s="46"/>
      <c r="R372" s="46"/>
      <c r="S372" s="46"/>
      <c r="T372" s="43"/>
      <c r="U372" s="43"/>
      <c r="V372" s="43"/>
      <c r="W372" s="43"/>
      <c r="X372" s="46"/>
      <c r="Y372" s="46"/>
      <c r="Z372" s="47"/>
      <c r="AA372" s="47"/>
      <c r="AB372" s="46"/>
    </row>
    <row r="373" spans="1:28" s="4" customFormat="1">
      <c r="A373" s="2"/>
      <c r="F373" s="14"/>
      <c r="G373" s="14"/>
      <c r="H373" s="14"/>
      <c r="I373" s="14"/>
      <c r="L373" s="48">
        <v>41780</v>
      </c>
      <c r="M373" s="48"/>
      <c r="N373" s="48"/>
      <c r="O373" s="2"/>
      <c r="P373" s="13"/>
      <c r="Q373" s="12"/>
      <c r="R373" s="12"/>
      <c r="S373" s="12"/>
      <c r="T373" s="14"/>
      <c r="U373" s="14"/>
      <c r="V373" s="14"/>
      <c r="W373" s="14"/>
      <c r="X373" s="12"/>
      <c r="Y373" s="12"/>
      <c r="Z373" s="15"/>
      <c r="AA373" s="15"/>
      <c r="AB373" s="12"/>
    </row>
    <row r="374" spans="1:28" s="4" customFormat="1">
      <c r="A374" s="2"/>
      <c r="F374" s="14"/>
      <c r="G374" s="14"/>
      <c r="H374" s="14"/>
      <c r="I374" s="14"/>
      <c r="L374" s="48">
        <v>41781</v>
      </c>
      <c r="M374" s="48"/>
      <c r="N374" s="48"/>
      <c r="O374" s="2"/>
      <c r="P374" s="13"/>
      <c r="Q374" s="12"/>
      <c r="R374" s="12"/>
      <c r="S374" s="12"/>
      <c r="T374" s="14"/>
      <c r="U374" s="14"/>
      <c r="V374" s="14"/>
      <c r="W374" s="14"/>
      <c r="X374" s="12"/>
      <c r="Y374" s="12"/>
      <c r="Z374" s="15"/>
      <c r="AA374" s="15"/>
      <c r="AB374" s="12"/>
    </row>
    <row r="375" spans="1:28" s="4" customFormat="1">
      <c r="A375" s="2"/>
      <c r="F375" s="14"/>
      <c r="G375" s="14"/>
      <c r="H375" s="14"/>
      <c r="I375" s="14"/>
      <c r="L375" s="48">
        <v>41782</v>
      </c>
      <c r="M375" s="48"/>
      <c r="N375" s="48"/>
      <c r="O375" s="2"/>
      <c r="P375" s="13"/>
      <c r="Q375" s="12"/>
      <c r="R375" s="12"/>
      <c r="S375" s="12"/>
      <c r="T375" s="14"/>
      <c r="U375" s="14"/>
      <c r="V375" s="14"/>
      <c r="W375" s="14"/>
      <c r="X375" s="12"/>
      <c r="Y375" s="12"/>
      <c r="Z375" s="15"/>
      <c r="AA375" s="15"/>
      <c r="AB375" s="12"/>
    </row>
    <row r="376" spans="1:28" s="4" customFormat="1">
      <c r="A376" s="2"/>
      <c r="F376" s="14"/>
      <c r="G376" s="14"/>
      <c r="H376" s="14"/>
      <c r="I376" s="14"/>
      <c r="L376" s="48">
        <v>41783</v>
      </c>
      <c r="M376" s="48"/>
      <c r="N376" s="48"/>
      <c r="O376" s="2"/>
      <c r="P376" s="13"/>
      <c r="Q376" s="12"/>
      <c r="R376" s="12"/>
      <c r="S376" s="12"/>
      <c r="T376" s="14"/>
      <c r="U376" s="14"/>
      <c r="V376" s="14"/>
      <c r="W376" s="14"/>
      <c r="X376" s="12"/>
      <c r="Y376" s="12"/>
      <c r="Z376" s="15"/>
      <c r="AA376" s="15"/>
      <c r="AB376" s="12"/>
    </row>
    <row r="377" spans="1:28">
      <c r="A377" s="2">
        <v>90</v>
      </c>
      <c r="B377" s="27">
        <v>7200</v>
      </c>
      <c r="C377" s="27">
        <v>8</v>
      </c>
      <c r="D377" s="27">
        <f>B377-C377</f>
        <v>7192</v>
      </c>
      <c r="E377" s="29">
        <f>J377+K377</f>
        <v>7191</v>
      </c>
      <c r="F377" s="84">
        <v>633</v>
      </c>
      <c r="G377" s="84">
        <v>374</v>
      </c>
      <c r="H377" s="84">
        <v>59</v>
      </c>
      <c r="I377" s="84">
        <v>10</v>
      </c>
      <c r="J377" s="29">
        <f>F377+G377+H377+I377</f>
        <v>1076</v>
      </c>
      <c r="K377" s="29">
        <v>6115</v>
      </c>
      <c r="L377" s="87">
        <v>41784</v>
      </c>
      <c r="M377" s="88">
        <v>41785</v>
      </c>
      <c r="P377" s="13"/>
      <c r="Q377" s="12"/>
      <c r="R377" s="12"/>
      <c r="S377" s="12"/>
      <c r="X377" s="12"/>
      <c r="Y377" s="12"/>
      <c r="Z377" s="15"/>
      <c r="AA377" s="15"/>
    </row>
    <row r="378" spans="1:28" s="4" customFormat="1">
      <c r="A378" s="2"/>
      <c r="F378" s="14"/>
      <c r="G378" s="14"/>
      <c r="H378" s="14"/>
      <c r="I378" s="14"/>
      <c r="L378" s="48">
        <v>41785</v>
      </c>
      <c r="M378" s="48"/>
      <c r="N378" s="48"/>
      <c r="O378" s="2"/>
      <c r="P378" s="13"/>
      <c r="Q378" s="12"/>
      <c r="R378" s="12"/>
      <c r="S378" s="12"/>
      <c r="T378" s="14"/>
      <c r="U378" s="14"/>
      <c r="V378" s="14"/>
      <c r="W378" s="14"/>
      <c r="X378" s="12"/>
      <c r="Y378" s="12"/>
      <c r="Z378" s="15"/>
      <c r="AA378" s="15"/>
      <c r="AB378" s="12"/>
    </row>
    <row r="379" spans="1:28" s="42" customFormat="1">
      <c r="A379" s="41"/>
      <c r="F379" s="43"/>
      <c r="G379" s="43"/>
      <c r="H379" s="43"/>
      <c r="I379" s="43"/>
      <c r="L379" s="44">
        <v>41786</v>
      </c>
      <c r="M379" s="44"/>
      <c r="N379" s="44"/>
      <c r="O379" s="41"/>
      <c r="P379" s="45"/>
      <c r="Q379" s="46"/>
      <c r="R379" s="46"/>
      <c r="S379" s="46"/>
      <c r="T379" s="43"/>
      <c r="U379" s="43"/>
      <c r="V379" s="43"/>
      <c r="W379" s="43"/>
      <c r="X379" s="46"/>
      <c r="Y379" s="46"/>
      <c r="Z379" s="47"/>
      <c r="AA379" s="47"/>
      <c r="AB379" s="46"/>
    </row>
    <row r="380" spans="1:28" s="4" customFormat="1">
      <c r="A380" s="2"/>
      <c r="F380" s="14"/>
      <c r="G380" s="14"/>
      <c r="H380" s="14"/>
      <c r="I380" s="14"/>
      <c r="L380" s="48">
        <v>41787</v>
      </c>
      <c r="M380" s="48"/>
      <c r="N380" s="48"/>
      <c r="O380" s="2"/>
      <c r="P380" s="13"/>
      <c r="Q380" s="12"/>
      <c r="R380" s="12"/>
      <c r="S380" s="12"/>
      <c r="T380" s="14"/>
      <c r="U380" s="14"/>
      <c r="V380" s="14"/>
      <c r="W380" s="14"/>
      <c r="X380" s="12"/>
      <c r="Y380" s="12"/>
      <c r="Z380" s="15"/>
      <c r="AA380" s="15"/>
      <c r="AB380" s="12"/>
    </row>
    <row r="381" spans="1:28">
      <c r="B381" s="4"/>
      <c r="C381" s="4"/>
      <c r="D381" s="4"/>
      <c r="E381" s="4"/>
      <c r="J381" s="4"/>
      <c r="K381" s="4"/>
      <c r="L381" s="48">
        <v>41788</v>
      </c>
      <c r="M381" s="48"/>
      <c r="O381" s="2">
        <v>199</v>
      </c>
      <c r="P381" s="81">
        <v>10000</v>
      </c>
      <c r="Q381" s="82">
        <v>8</v>
      </c>
      <c r="R381" s="82">
        <f>P381-Q381</f>
        <v>9992</v>
      </c>
      <c r="S381" s="83">
        <f>X381+Y381</f>
        <v>9992</v>
      </c>
      <c r="T381" s="84">
        <v>632</v>
      </c>
      <c r="U381" s="84">
        <v>923</v>
      </c>
      <c r="V381" s="84">
        <v>109</v>
      </c>
      <c r="W381" s="84">
        <v>25</v>
      </c>
      <c r="X381" s="83">
        <f>T381+U381+V381+W381</f>
        <v>1689</v>
      </c>
      <c r="Y381" s="83">
        <v>8303</v>
      </c>
      <c r="Z381" s="85">
        <v>41788</v>
      </c>
      <c r="AA381" s="86">
        <v>41790</v>
      </c>
    </row>
    <row r="382" spans="1:28">
      <c r="B382" s="4"/>
      <c r="C382" s="4"/>
      <c r="D382" s="4"/>
      <c r="E382" s="4"/>
      <c r="J382" s="4"/>
      <c r="K382" s="4"/>
      <c r="L382" s="48">
        <v>41789</v>
      </c>
      <c r="M382" s="48"/>
      <c r="O382" s="2">
        <v>200</v>
      </c>
      <c r="P382" s="81">
        <v>10000</v>
      </c>
      <c r="Q382" s="82">
        <v>8</v>
      </c>
      <c r="R382" s="82">
        <f>P382-Q382</f>
        <v>9992</v>
      </c>
      <c r="S382" s="83">
        <f>X382+Y382</f>
        <v>9997</v>
      </c>
      <c r="T382" s="84">
        <v>625</v>
      </c>
      <c r="U382" s="84">
        <v>543</v>
      </c>
      <c r="V382" s="84">
        <v>129</v>
      </c>
      <c r="W382" s="84">
        <v>56</v>
      </c>
      <c r="X382" s="83">
        <f>T382+U382+V382+W382</f>
        <v>1353</v>
      </c>
      <c r="Y382" s="83">
        <v>8644</v>
      </c>
      <c r="Z382" s="85">
        <v>41789</v>
      </c>
      <c r="AA382" s="86">
        <v>41790</v>
      </c>
    </row>
    <row r="383" spans="1:28">
      <c r="A383" s="2">
        <v>91</v>
      </c>
      <c r="B383" s="27">
        <v>4700</v>
      </c>
      <c r="C383" s="27">
        <v>8</v>
      </c>
      <c r="D383" s="27">
        <f>B383-C383</f>
        <v>4692</v>
      </c>
      <c r="E383" s="29">
        <f>J383+K383</f>
        <v>4691</v>
      </c>
      <c r="F383" s="84">
        <v>386</v>
      </c>
      <c r="G383" s="84">
        <v>168</v>
      </c>
      <c r="H383" s="84">
        <v>55</v>
      </c>
      <c r="I383" s="84">
        <v>12</v>
      </c>
      <c r="J383" s="29">
        <f>F383+G383+H383+I383</f>
        <v>621</v>
      </c>
      <c r="K383" s="29">
        <v>4070</v>
      </c>
      <c r="L383" s="87">
        <v>41790</v>
      </c>
      <c r="M383" s="88">
        <v>41792</v>
      </c>
      <c r="O383" s="2">
        <v>201</v>
      </c>
      <c r="P383" s="81">
        <v>10000</v>
      </c>
      <c r="Q383" s="82">
        <v>8</v>
      </c>
      <c r="R383" s="82">
        <f>P383-Q383</f>
        <v>9992</v>
      </c>
      <c r="S383" s="83">
        <f>X383+Y383</f>
        <v>9993</v>
      </c>
      <c r="T383" s="84">
        <v>627</v>
      </c>
      <c r="U383" s="84">
        <v>885</v>
      </c>
      <c r="V383" s="84">
        <v>118</v>
      </c>
      <c r="W383" s="84">
        <v>36</v>
      </c>
      <c r="X383" s="83">
        <f>T383+U383+V383+W383</f>
        <v>1666</v>
      </c>
      <c r="Y383" s="83">
        <v>8327</v>
      </c>
      <c r="Z383" s="85">
        <v>41790</v>
      </c>
      <c r="AA383" s="86">
        <v>41791</v>
      </c>
    </row>
    <row r="384" spans="1:28">
      <c r="B384" s="4"/>
      <c r="C384" s="4"/>
      <c r="D384" s="4"/>
      <c r="E384" s="4"/>
      <c r="J384" s="4"/>
      <c r="K384" s="4"/>
      <c r="L384" s="48">
        <v>41791</v>
      </c>
      <c r="M384" s="48"/>
      <c r="O384" s="2">
        <v>202</v>
      </c>
      <c r="P384" s="81">
        <v>10000</v>
      </c>
      <c r="Q384" s="82">
        <v>8</v>
      </c>
      <c r="R384" s="82">
        <f>P384-Q384</f>
        <v>9992</v>
      </c>
      <c r="S384" s="83">
        <f>X384+Y384</f>
        <v>9991</v>
      </c>
      <c r="T384" s="84">
        <v>577</v>
      </c>
      <c r="U384" s="84">
        <v>697</v>
      </c>
      <c r="V384" s="84">
        <v>95</v>
      </c>
      <c r="W384" s="84">
        <v>18</v>
      </c>
      <c r="X384" s="83">
        <f>T384+U384+V384+W384</f>
        <v>1387</v>
      </c>
      <c r="Y384" s="83">
        <v>8604</v>
      </c>
      <c r="Z384" s="85">
        <v>41791</v>
      </c>
      <c r="AA384" s="86">
        <v>41792</v>
      </c>
    </row>
    <row r="385" spans="1:28">
      <c r="B385" s="4"/>
      <c r="C385" s="4"/>
      <c r="D385" s="4"/>
      <c r="E385" s="4"/>
      <c r="J385" s="4"/>
      <c r="K385" s="4"/>
      <c r="L385" s="48">
        <v>41792</v>
      </c>
      <c r="M385" s="48"/>
      <c r="O385" s="2">
        <v>203</v>
      </c>
      <c r="P385" s="81">
        <v>10000</v>
      </c>
      <c r="Q385" s="82">
        <v>8</v>
      </c>
      <c r="R385" s="82">
        <f>P385-Q385</f>
        <v>9992</v>
      </c>
      <c r="S385" s="83">
        <f>X385+Y385</f>
        <v>9992</v>
      </c>
      <c r="T385" s="84">
        <v>400</v>
      </c>
      <c r="U385" s="84">
        <v>811</v>
      </c>
      <c r="V385" s="84">
        <v>78</v>
      </c>
      <c r="W385" s="84">
        <v>48</v>
      </c>
      <c r="X385" s="83">
        <f>T385+U385+V385+W385</f>
        <v>1337</v>
      </c>
      <c r="Y385" s="83">
        <v>8655</v>
      </c>
      <c r="Z385" s="85">
        <v>41792</v>
      </c>
      <c r="AA385" s="86">
        <v>41794</v>
      </c>
    </row>
    <row r="386" spans="1:28" s="42" customFormat="1">
      <c r="A386" s="41"/>
      <c r="F386" s="43"/>
      <c r="G386" s="43"/>
      <c r="H386" s="43"/>
      <c r="I386" s="43"/>
      <c r="L386" s="44">
        <v>41793</v>
      </c>
      <c r="M386" s="44"/>
      <c r="N386" s="44"/>
      <c r="O386" s="41"/>
      <c r="P386" s="45"/>
      <c r="Q386" s="46"/>
      <c r="R386" s="46"/>
      <c r="S386" s="46"/>
      <c r="T386" s="43"/>
      <c r="U386" s="43"/>
      <c r="V386" s="43"/>
      <c r="W386" s="43"/>
      <c r="X386" s="46"/>
      <c r="Y386" s="46"/>
      <c r="Z386" s="47"/>
      <c r="AA386" s="47"/>
      <c r="AB386" s="46"/>
    </row>
    <row r="387" spans="1:28">
      <c r="B387" s="4"/>
      <c r="C387" s="4"/>
      <c r="D387" s="4"/>
      <c r="E387" s="4"/>
      <c r="J387" s="4"/>
      <c r="K387" s="4"/>
      <c r="L387" s="48"/>
      <c r="M387" s="48"/>
      <c r="O387" s="2">
        <v>204</v>
      </c>
      <c r="P387" s="81">
        <v>10000</v>
      </c>
      <c r="Q387" s="82">
        <v>8</v>
      </c>
      <c r="R387" s="82">
        <f>P387-Q387</f>
        <v>9992</v>
      </c>
      <c r="S387" s="83">
        <f>X387+Y387</f>
        <v>9991</v>
      </c>
      <c r="T387" s="84">
        <v>689</v>
      </c>
      <c r="U387" s="84">
        <v>596</v>
      </c>
      <c r="V387" s="84">
        <v>84</v>
      </c>
      <c r="W387" s="84">
        <v>34</v>
      </c>
      <c r="X387" s="83">
        <f>T387+U387+V387+W387</f>
        <v>1403</v>
      </c>
      <c r="Y387" s="83">
        <v>8588</v>
      </c>
      <c r="Z387" s="85">
        <v>41794</v>
      </c>
      <c r="AA387" s="86">
        <v>41795</v>
      </c>
    </row>
    <row r="388" spans="1:28">
      <c r="B388" s="4"/>
      <c r="C388" s="4"/>
      <c r="D388" s="4"/>
      <c r="E388" s="4"/>
      <c r="J388" s="4"/>
      <c r="K388" s="4"/>
      <c r="L388" s="48"/>
      <c r="M388" s="48"/>
      <c r="O388" s="2">
        <v>205</v>
      </c>
      <c r="P388" s="81">
        <v>10000</v>
      </c>
      <c r="Q388" s="82">
        <v>8</v>
      </c>
      <c r="R388" s="82">
        <f>P388-Q388</f>
        <v>9992</v>
      </c>
      <c r="S388" s="83">
        <f>X388+Y388</f>
        <v>9992</v>
      </c>
      <c r="T388" s="84">
        <v>501</v>
      </c>
      <c r="U388" s="84">
        <v>1093</v>
      </c>
      <c r="V388" s="84">
        <v>135</v>
      </c>
      <c r="W388" s="84">
        <v>32</v>
      </c>
      <c r="X388" s="83">
        <f>T388+U388+V388+W388</f>
        <v>1761</v>
      </c>
      <c r="Y388" s="83">
        <v>8231</v>
      </c>
      <c r="Z388" s="85">
        <v>41795</v>
      </c>
      <c r="AA388" s="86">
        <v>41796</v>
      </c>
    </row>
    <row r="389" spans="1:28">
      <c r="B389" s="4"/>
      <c r="C389" s="4"/>
      <c r="D389" s="4"/>
      <c r="E389" s="4"/>
      <c r="J389" s="4"/>
      <c r="K389" s="4"/>
      <c r="L389" s="48"/>
      <c r="M389" s="48"/>
      <c r="O389" s="2">
        <v>206</v>
      </c>
      <c r="P389" s="81">
        <v>10000</v>
      </c>
      <c r="Q389" s="82">
        <v>8</v>
      </c>
      <c r="R389" s="82">
        <f>P389-Q389</f>
        <v>9992</v>
      </c>
      <c r="S389" s="83">
        <f>X389+Y389</f>
        <v>9989</v>
      </c>
      <c r="T389" s="84">
        <v>1393</v>
      </c>
      <c r="U389" s="84">
        <v>656</v>
      </c>
      <c r="V389" s="84">
        <v>98</v>
      </c>
      <c r="W389" s="84">
        <v>52</v>
      </c>
      <c r="X389" s="83">
        <f>T389+U389+V389+W389</f>
        <v>2199</v>
      </c>
      <c r="Y389" s="83">
        <v>7790</v>
      </c>
      <c r="Z389" s="85">
        <v>41795</v>
      </c>
      <c r="AA389" s="86">
        <v>41797</v>
      </c>
    </row>
    <row r="390" spans="1:28">
      <c r="B390" s="4"/>
      <c r="C390" s="4"/>
      <c r="D390" s="4"/>
      <c r="E390" s="4"/>
      <c r="J390" s="4"/>
      <c r="K390" s="4"/>
      <c r="L390" s="48"/>
      <c r="M390" s="48"/>
      <c r="O390" s="2">
        <v>207</v>
      </c>
      <c r="P390" s="81">
        <v>10000</v>
      </c>
      <c r="Q390" s="82">
        <v>8</v>
      </c>
      <c r="R390" s="82">
        <f>P390-Q390</f>
        <v>9992</v>
      </c>
      <c r="S390" s="83">
        <f>X390+Y390</f>
        <v>9991</v>
      </c>
      <c r="T390" s="84">
        <v>1156</v>
      </c>
      <c r="U390" s="84">
        <v>559</v>
      </c>
      <c r="V390" s="84">
        <v>130</v>
      </c>
      <c r="W390" s="84">
        <v>50</v>
      </c>
      <c r="X390" s="83">
        <f>T390+U390+V390+W390</f>
        <v>1895</v>
      </c>
      <c r="Y390" s="83">
        <v>8096</v>
      </c>
      <c r="Z390" s="85">
        <v>41796</v>
      </c>
      <c r="AA390" s="86">
        <v>41798</v>
      </c>
    </row>
    <row r="391" spans="1:28">
      <c r="B391" s="4"/>
      <c r="C391" s="4"/>
      <c r="D391" s="4"/>
      <c r="E391" s="4"/>
      <c r="J391" s="4"/>
      <c r="K391" s="4"/>
      <c r="L391" s="48"/>
      <c r="M391" s="48"/>
      <c r="O391" s="2">
        <v>208</v>
      </c>
      <c r="P391" s="81">
        <v>10000</v>
      </c>
      <c r="Q391" s="82">
        <v>8</v>
      </c>
      <c r="R391" s="82">
        <f>P391-Q391</f>
        <v>9992</v>
      </c>
      <c r="S391" s="83">
        <f>X391+Y391</f>
        <v>9992</v>
      </c>
      <c r="T391" s="84">
        <v>966</v>
      </c>
      <c r="U391" s="84">
        <v>829</v>
      </c>
      <c r="V391" s="84">
        <v>123</v>
      </c>
      <c r="W391" s="84">
        <v>26</v>
      </c>
      <c r="X391" s="83">
        <f>T391+U391+V391+W391</f>
        <v>1944</v>
      </c>
      <c r="Y391" s="83">
        <v>8048</v>
      </c>
      <c r="Z391" s="85">
        <v>41797</v>
      </c>
      <c r="AA391" s="86">
        <v>41798</v>
      </c>
    </row>
    <row r="392" spans="1:28">
      <c r="B392" s="4"/>
      <c r="C392" s="4"/>
      <c r="D392" s="4"/>
      <c r="E392" s="4"/>
      <c r="J392" s="4"/>
      <c r="K392" s="4"/>
      <c r="L392" s="48"/>
      <c r="M392" s="48"/>
      <c r="O392" s="2">
        <v>209</v>
      </c>
      <c r="P392" s="81">
        <v>10000</v>
      </c>
      <c r="Q392" s="82">
        <v>8</v>
      </c>
      <c r="R392" s="82">
        <f>P392-Q392</f>
        <v>9992</v>
      </c>
      <c r="S392" s="83">
        <f>X392+Y392</f>
        <v>9993</v>
      </c>
      <c r="T392" s="84">
        <v>640</v>
      </c>
      <c r="U392" s="84">
        <v>675</v>
      </c>
      <c r="V392" s="84">
        <v>167</v>
      </c>
      <c r="W392" s="84">
        <v>52</v>
      </c>
      <c r="X392" s="83">
        <f>T392+U392+V392+W392</f>
        <v>1534</v>
      </c>
      <c r="Y392" s="83">
        <v>8459</v>
      </c>
      <c r="Z392" s="85">
        <v>41798</v>
      </c>
      <c r="AA392" s="86">
        <v>41802</v>
      </c>
    </row>
    <row r="393" spans="1:28">
      <c r="A393" s="2">
        <v>92</v>
      </c>
      <c r="B393" s="27">
        <v>8789</v>
      </c>
      <c r="C393" s="27">
        <v>8</v>
      </c>
      <c r="D393" s="27">
        <f>B393-C393</f>
        <v>8781</v>
      </c>
      <c r="E393" s="29">
        <f>J393+K393</f>
        <v>8779</v>
      </c>
      <c r="F393" s="84">
        <v>936</v>
      </c>
      <c r="G393" s="84">
        <v>441</v>
      </c>
      <c r="H393" s="84">
        <v>143</v>
      </c>
      <c r="I393" s="84">
        <v>46</v>
      </c>
      <c r="J393" s="29">
        <f>F393+G393+H393+I393</f>
        <v>1566</v>
      </c>
      <c r="K393" s="29">
        <v>7213</v>
      </c>
      <c r="L393" s="87">
        <v>41799</v>
      </c>
      <c r="M393" s="88">
        <v>41802</v>
      </c>
      <c r="O393" s="2">
        <v>210</v>
      </c>
      <c r="P393" s="81">
        <v>10000</v>
      </c>
      <c r="Q393" s="82">
        <v>8</v>
      </c>
      <c r="R393" s="82">
        <f>P393-Q393</f>
        <v>9992</v>
      </c>
      <c r="S393" s="83">
        <f>X393+Y393</f>
        <v>9992</v>
      </c>
      <c r="T393" s="84">
        <v>562</v>
      </c>
      <c r="U393" s="84">
        <v>1018</v>
      </c>
      <c r="V393" s="84">
        <v>147</v>
      </c>
      <c r="W393" s="84">
        <v>103</v>
      </c>
      <c r="X393" s="83">
        <f>T393+U393+V393+W393</f>
        <v>1830</v>
      </c>
      <c r="Y393" s="83">
        <v>8162</v>
      </c>
      <c r="Z393" s="85">
        <v>41799</v>
      </c>
      <c r="AA393" s="86">
        <v>41803</v>
      </c>
    </row>
    <row r="394" spans="1:28" s="42" customFormat="1">
      <c r="A394" s="41"/>
      <c r="F394" s="43"/>
      <c r="G394" s="43"/>
      <c r="H394" s="43"/>
      <c r="I394" s="43"/>
      <c r="L394" s="44">
        <v>41800</v>
      </c>
      <c r="M394" s="44"/>
      <c r="N394" s="44"/>
      <c r="O394" s="41"/>
      <c r="P394" s="45"/>
      <c r="Q394" s="46"/>
      <c r="R394" s="46"/>
      <c r="S394" s="46"/>
      <c r="T394" s="43"/>
      <c r="U394" s="43"/>
      <c r="V394" s="43"/>
      <c r="W394" s="43"/>
      <c r="X394" s="46"/>
      <c r="Y394" s="46"/>
      <c r="Z394" s="47"/>
      <c r="AA394" s="47"/>
      <c r="AB394" s="46"/>
    </row>
    <row r="395" spans="1:28" s="4" customFormat="1">
      <c r="A395" s="2"/>
      <c r="F395" s="14"/>
      <c r="G395" s="14"/>
      <c r="H395" s="14"/>
      <c r="I395" s="14"/>
      <c r="L395" s="48">
        <v>41801</v>
      </c>
      <c r="M395" s="48"/>
      <c r="N395" s="48"/>
      <c r="O395" s="2"/>
      <c r="P395" s="13"/>
      <c r="Q395" s="12"/>
      <c r="R395" s="12"/>
      <c r="S395" s="12"/>
      <c r="T395" s="14"/>
      <c r="U395" s="14"/>
      <c r="V395" s="14"/>
      <c r="W395" s="14"/>
      <c r="X395" s="12"/>
      <c r="Y395" s="12"/>
      <c r="Z395" s="15"/>
      <c r="AA395" s="15"/>
      <c r="AB395" s="12"/>
    </row>
    <row r="396" spans="1:28" s="4" customFormat="1">
      <c r="A396" s="2"/>
      <c r="F396" s="14"/>
      <c r="G396" s="14"/>
      <c r="H396" s="14"/>
      <c r="I396" s="14"/>
      <c r="L396" s="48">
        <v>41802</v>
      </c>
      <c r="M396" s="48"/>
      <c r="N396" s="48"/>
      <c r="O396" s="2"/>
      <c r="P396" s="13"/>
      <c r="Q396" s="12"/>
      <c r="R396" s="12"/>
      <c r="S396" s="12"/>
      <c r="T396" s="14"/>
      <c r="U396" s="14"/>
      <c r="V396" s="14"/>
      <c r="W396" s="14"/>
      <c r="X396" s="12"/>
      <c r="Y396" s="12"/>
      <c r="Z396" s="15"/>
      <c r="AA396" s="15"/>
      <c r="AB396" s="12"/>
    </row>
    <row r="397" spans="1:28">
      <c r="B397" s="4"/>
      <c r="C397" s="4"/>
      <c r="D397" s="4"/>
      <c r="E397" s="4"/>
      <c r="J397" s="4"/>
      <c r="K397" s="4"/>
      <c r="L397" s="48">
        <v>41803</v>
      </c>
      <c r="M397" s="48"/>
      <c r="O397" s="2">
        <v>211</v>
      </c>
      <c r="P397" s="81">
        <v>10000</v>
      </c>
      <c r="Q397" s="82">
        <v>8</v>
      </c>
      <c r="R397" s="82">
        <f>P397-Q397</f>
        <v>9992</v>
      </c>
      <c r="S397" s="83">
        <f>X397+Y397</f>
        <v>9990</v>
      </c>
      <c r="T397" s="84">
        <v>526</v>
      </c>
      <c r="U397" s="84">
        <v>649</v>
      </c>
      <c r="V397" s="84">
        <v>155</v>
      </c>
      <c r="W397" s="84">
        <v>52</v>
      </c>
      <c r="X397" s="83">
        <f>T397+U397+V397+W397</f>
        <v>1382</v>
      </c>
      <c r="Y397" s="83">
        <v>8608</v>
      </c>
      <c r="Z397" s="85">
        <v>41803</v>
      </c>
      <c r="AA397" s="86">
        <v>41806</v>
      </c>
    </row>
    <row r="398" spans="1:28">
      <c r="B398" s="4"/>
      <c r="C398" s="4"/>
      <c r="D398" s="4"/>
      <c r="E398" s="4"/>
      <c r="J398" s="4"/>
      <c r="K398" s="4"/>
      <c r="L398" s="48">
        <v>41804</v>
      </c>
      <c r="M398" s="48"/>
      <c r="O398" s="2">
        <v>212</v>
      </c>
      <c r="P398" s="81">
        <v>10000</v>
      </c>
      <c r="Q398" s="82">
        <v>8</v>
      </c>
      <c r="R398" s="82">
        <f>P398-Q398</f>
        <v>9992</v>
      </c>
      <c r="S398" s="83">
        <f>X398+Y398</f>
        <v>9994</v>
      </c>
      <c r="T398" s="84">
        <v>619</v>
      </c>
      <c r="U398" s="84">
        <v>832</v>
      </c>
      <c r="V398" s="84">
        <v>136</v>
      </c>
      <c r="W398" s="84">
        <v>29</v>
      </c>
      <c r="X398" s="83">
        <f>T398+U398+V398+W398</f>
        <v>1616</v>
      </c>
      <c r="Y398" s="83">
        <v>8378</v>
      </c>
      <c r="Z398" s="85">
        <v>41804</v>
      </c>
      <c r="AA398" s="86">
        <v>41808</v>
      </c>
    </row>
    <row r="399" spans="1:28">
      <c r="A399" s="2">
        <v>93</v>
      </c>
      <c r="B399" s="27">
        <v>6400</v>
      </c>
      <c r="C399" s="27">
        <v>8</v>
      </c>
      <c r="D399" s="27">
        <f>B399-C399</f>
        <v>6392</v>
      </c>
      <c r="E399" s="29">
        <f>J399+K399</f>
        <v>6391</v>
      </c>
      <c r="F399" s="84">
        <v>962</v>
      </c>
      <c r="G399" s="84">
        <v>228</v>
      </c>
      <c r="H399" s="84">
        <v>126</v>
      </c>
      <c r="I399" s="84">
        <v>21</v>
      </c>
      <c r="J399" s="29">
        <f>F399+G399+H399+I399</f>
        <v>1337</v>
      </c>
      <c r="K399" s="83">
        <v>5054</v>
      </c>
      <c r="L399" s="87">
        <v>41805</v>
      </c>
      <c r="M399" s="88">
        <v>41809</v>
      </c>
      <c r="O399" s="2">
        <v>213</v>
      </c>
      <c r="P399" s="81">
        <v>10000</v>
      </c>
      <c r="Q399" s="82">
        <v>8</v>
      </c>
      <c r="R399" s="82">
        <f>P399-Q399</f>
        <v>9992</v>
      </c>
      <c r="S399" s="83">
        <f>X399+Y399</f>
        <v>9992</v>
      </c>
      <c r="T399" s="84">
        <v>624</v>
      </c>
      <c r="U399" s="84">
        <v>765</v>
      </c>
      <c r="V399" s="84">
        <v>139</v>
      </c>
      <c r="W399" s="84">
        <v>7</v>
      </c>
      <c r="X399" s="83">
        <f>T399+U399+V399+W399</f>
        <v>1535</v>
      </c>
      <c r="Y399" s="83">
        <v>8457</v>
      </c>
      <c r="Z399" s="85">
        <v>41805</v>
      </c>
      <c r="AA399" s="86">
        <v>41809</v>
      </c>
    </row>
    <row r="400" spans="1:28">
      <c r="A400" s="2">
        <v>94</v>
      </c>
      <c r="B400" s="27">
        <v>2400</v>
      </c>
      <c r="C400" s="27">
        <v>8</v>
      </c>
      <c r="D400" s="27">
        <f>B400-C400</f>
        <v>2392</v>
      </c>
      <c r="E400" s="29">
        <f>J400+K400</f>
        <v>2392</v>
      </c>
      <c r="F400" s="84">
        <v>208</v>
      </c>
      <c r="G400" s="84">
        <v>237</v>
      </c>
      <c r="H400" s="84">
        <v>66</v>
      </c>
      <c r="I400" s="84">
        <v>14</v>
      </c>
      <c r="J400" s="29">
        <f>F400+G400+H400+I400</f>
        <v>525</v>
      </c>
      <c r="K400" s="83">
        <v>1867</v>
      </c>
      <c r="L400" s="87">
        <v>41806</v>
      </c>
      <c r="M400" s="88">
        <v>41809</v>
      </c>
      <c r="O400" s="2">
        <v>214</v>
      </c>
      <c r="P400" s="81">
        <v>10000</v>
      </c>
      <c r="Q400" s="82">
        <v>8</v>
      </c>
      <c r="R400" s="82">
        <f>P400-Q400</f>
        <v>9992</v>
      </c>
      <c r="S400" s="83">
        <f>X400+Y400</f>
        <v>9992</v>
      </c>
      <c r="T400" s="84">
        <v>537</v>
      </c>
      <c r="U400" s="84">
        <v>920</v>
      </c>
      <c r="V400" s="84">
        <v>204</v>
      </c>
      <c r="W400" s="84">
        <v>21</v>
      </c>
      <c r="X400" s="83">
        <f>T400+U400+V400+W400</f>
        <v>1682</v>
      </c>
      <c r="Y400" s="83">
        <v>8310</v>
      </c>
      <c r="Z400" s="85">
        <v>41806</v>
      </c>
      <c r="AA400" s="86">
        <v>41810</v>
      </c>
    </row>
    <row r="401" spans="1:28" s="42" customFormat="1">
      <c r="A401" s="41"/>
      <c r="F401" s="43"/>
      <c r="G401" s="43"/>
      <c r="H401" s="43"/>
      <c r="I401" s="43"/>
      <c r="J401" s="46"/>
      <c r="K401" s="46"/>
      <c r="L401" s="44">
        <v>41807</v>
      </c>
      <c r="M401" s="44"/>
      <c r="N401" s="44"/>
      <c r="O401" s="41"/>
      <c r="P401" s="45"/>
      <c r="Q401" s="46"/>
      <c r="R401" s="46"/>
      <c r="S401" s="46"/>
      <c r="T401" s="43"/>
      <c r="U401" s="43"/>
      <c r="V401" s="43"/>
      <c r="W401" s="43"/>
      <c r="X401" s="46"/>
      <c r="Y401" s="46"/>
      <c r="Z401" s="47"/>
      <c r="AA401" s="47"/>
      <c r="AB401" s="46"/>
    </row>
    <row r="402" spans="1:28">
      <c r="B402" s="4"/>
      <c r="C402" s="4"/>
      <c r="D402" s="4"/>
      <c r="E402" s="4"/>
      <c r="J402" s="12"/>
      <c r="K402" s="12"/>
      <c r="L402" s="48"/>
      <c r="M402" s="48"/>
      <c r="O402" s="2">
        <v>215</v>
      </c>
      <c r="P402" s="81">
        <v>8000</v>
      </c>
      <c r="Q402" s="82">
        <v>8</v>
      </c>
      <c r="R402" s="82">
        <f>P402-Q402</f>
        <v>7992</v>
      </c>
      <c r="S402" s="83">
        <f>X402+Y402</f>
        <v>7992</v>
      </c>
      <c r="T402" s="84">
        <v>573</v>
      </c>
      <c r="U402" s="84">
        <v>566</v>
      </c>
      <c r="V402" s="84">
        <v>129</v>
      </c>
      <c r="W402" s="84">
        <v>38</v>
      </c>
      <c r="X402" s="83">
        <f>T402+U402+V402+W402</f>
        <v>1306</v>
      </c>
      <c r="Y402" s="83">
        <v>6686</v>
      </c>
      <c r="Z402" s="85">
        <v>41808</v>
      </c>
      <c r="AA402" s="86">
        <v>41811</v>
      </c>
    </row>
    <row r="403" spans="1:28">
      <c r="B403" s="4"/>
      <c r="C403" s="4"/>
      <c r="D403" s="4"/>
      <c r="E403" s="4"/>
      <c r="F403" s="4"/>
      <c r="G403" s="4"/>
      <c r="H403" s="4"/>
      <c r="I403" s="4"/>
      <c r="J403" s="4"/>
      <c r="K403" s="12"/>
      <c r="L403" s="48"/>
      <c r="M403" s="48"/>
      <c r="O403" s="2">
        <v>216</v>
      </c>
      <c r="P403" s="81">
        <v>8000</v>
      </c>
      <c r="Q403" s="82">
        <v>8</v>
      </c>
      <c r="R403" s="82">
        <f>P403-Q403</f>
        <v>7992</v>
      </c>
      <c r="S403" s="83">
        <f>X403+Y403</f>
        <v>7997</v>
      </c>
      <c r="T403" s="84">
        <v>459</v>
      </c>
      <c r="U403" s="84">
        <v>591</v>
      </c>
      <c r="V403" s="84">
        <v>89</v>
      </c>
      <c r="W403" s="84">
        <v>59</v>
      </c>
      <c r="X403" s="83">
        <f>T403+U403+V403+W403</f>
        <v>1198</v>
      </c>
      <c r="Y403" s="83">
        <v>6799</v>
      </c>
      <c r="Z403" s="85">
        <v>41809</v>
      </c>
      <c r="AA403" s="86">
        <v>41811</v>
      </c>
    </row>
    <row r="404" spans="1:28">
      <c r="B404" s="4"/>
      <c r="C404" s="4"/>
      <c r="D404" s="4"/>
      <c r="E404" s="4"/>
      <c r="F404" s="4"/>
      <c r="G404" s="4"/>
      <c r="H404" s="4"/>
      <c r="I404" s="4"/>
      <c r="J404" s="4"/>
      <c r="K404" s="12"/>
      <c r="L404" s="48"/>
      <c r="M404" s="48"/>
      <c r="O404" s="2">
        <v>217</v>
      </c>
      <c r="P404" s="81">
        <v>9000</v>
      </c>
      <c r="Q404" s="82">
        <v>8</v>
      </c>
      <c r="R404" s="82">
        <f>P404-Q404</f>
        <v>8992</v>
      </c>
      <c r="S404" s="83">
        <f>X404+Y404</f>
        <v>8991</v>
      </c>
      <c r="T404" s="84">
        <v>517</v>
      </c>
      <c r="U404" s="84">
        <v>499</v>
      </c>
      <c r="V404" s="84">
        <v>77</v>
      </c>
      <c r="W404" s="84">
        <v>21</v>
      </c>
      <c r="X404" s="83">
        <f>T404+U404+V404+W404</f>
        <v>1114</v>
      </c>
      <c r="Y404" s="83">
        <v>7877</v>
      </c>
      <c r="Z404" s="85">
        <v>41810</v>
      </c>
      <c r="AA404" s="86">
        <v>41816</v>
      </c>
    </row>
    <row r="405" spans="1:28" s="4" customFormat="1">
      <c r="A405" s="2"/>
      <c r="F405" s="14"/>
      <c r="G405" s="14"/>
      <c r="H405" s="14"/>
      <c r="I405" s="14"/>
      <c r="J405" s="12"/>
      <c r="K405" s="12"/>
      <c r="L405" s="48">
        <v>41811</v>
      </c>
      <c r="M405" s="48"/>
      <c r="N405" s="48"/>
      <c r="O405" s="2"/>
      <c r="P405" s="13"/>
      <c r="Q405" s="12"/>
      <c r="R405" s="12"/>
      <c r="S405" s="12"/>
      <c r="T405" s="14"/>
      <c r="U405" s="14"/>
      <c r="V405" s="14"/>
      <c r="W405" s="14"/>
      <c r="X405" s="12"/>
      <c r="Y405" s="12"/>
      <c r="Z405" s="15"/>
      <c r="AA405" s="15"/>
      <c r="AB405" s="12"/>
    </row>
    <row r="406" spans="1:28">
      <c r="B406" s="4"/>
      <c r="C406" s="4"/>
      <c r="D406" s="4"/>
      <c r="E406" s="4"/>
      <c r="J406" s="12"/>
      <c r="K406" s="12"/>
      <c r="L406" s="48"/>
      <c r="M406" s="48"/>
      <c r="O406" s="2">
        <v>218</v>
      </c>
      <c r="P406" s="81">
        <v>10000</v>
      </c>
      <c r="Q406" s="82">
        <v>8</v>
      </c>
      <c r="R406" s="82">
        <f>P406-Q406</f>
        <v>9992</v>
      </c>
      <c r="S406" s="83">
        <f>X406+Y406</f>
        <v>9992</v>
      </c>
      <c r="T406" s="84">
        <v>512</v>
      </c>
      <c r="U406" s="84">
        <v>820</v>
      </c>
      <c r="V406" s="84">
        <v>96</v>
      </c>
      <c r="W406" s="84">
        <v>17</v>
      </c>
      <c r="X406" s="83">
        <f>T406+U406+V406+W406</f>
        <v>1445</v>
      </c>
      <c r="Y406" s="83">
        <v>8547</v>
      </c>
      <c r="Z406" s="85">
        <v>41812</v>
      </c>
      <c r="AA406" s="86">
        <v>41816</v>
      </c>
    </row>
    <row r="407" spans="1:28" s="4" customFormat="1">
      <c r="A407" s="2"/>
      <c r="F407" s="14"/>
      <c r="G407" s="14"/>
      <c r="H407" s="14"/>
      <c r="I407" s="14"/>
      <c r="J407" s="12"/>
      <c r="K407" s="12"/>
      <c r="L407" s="48">
        <v>41813</v>
      </c>
      <c r="M407" s="48"/>
      <c r="N407" s="48"/>
      <c r="O407" s="2"/>
      <c r="P407" s="13"/>
      <c r="Q407" s="12"/>
      <c r="R407" s="12"/>
      <c r="S407" s="12"/>
      <c r="T407" s="14"/>
      <c r="U407" s="14"/>
      <c r="V407" s="14"/>
      <c r="W407" s="14"/>
      <c r="X407" s="12"/>
      <c r="Y407" s="12"/>
      <c r="Z407" s="15"/>
      <c r="AA407" s="15"/>
      <c r="AB407" s="12"/>
    </row>
    <row r="408" spans="1:28" s="42" customFormat="1">
      <c r="A408" s="41"/>
      <c r="F408" s="43"/>
      <c r="G408" s="43"/>
      <c r="H408" s="43"/>
      <c r="I408" s="43"/>
      <c r="J408" s="46"/>
      <c r="K408" s="46"/>
      <c r="L408" s="44">
        <v>41814</v>
      </c>
      <c r="M408" s="44"/>
      <c r="N408" s="44"/>
      <c r="O408" s="41"/>
      <c r="P408" s="45"/>
      <c r="Q408" s="46"/>
      <c r="R408" s="46"/>
      <c r="S408" s="46"/>
      <c r="T408" s="43"/>
      <c r="U408" s="43"/>
      <c r="V408" s="43"/>
      <c r="W408" s="43"/>
      <c r="X408" s="46"/>
      <c r="Y408" s="46"/>
      <c r="Z408" s="47"/>
      <c r="AA408" s="47"/>
      <c r="AB408" s="46"/>
    </row>
    <row r="409" spans="1:28" s="4" customFormat="1">
      <c r="A409" s="2"/>
      <c r="F409" s="14"/>
      <c r="G409" s="14"/>
      <c r="H409" s="14"/>
      <c r="I409" s="14"/>
      <c r="J409" s="12"/>
      <c r="K409" s="12"/>
      <c r="L409" s="48">
        <v>41815</v>
      </c>
      <c r="M409" s="48"/>
      <c r="N409" s="48"/>
      <c r="O409" s="32"/>
      <c r="P409" s="89" t="s">
        <v>104</v>
      </c>
      <c r="Q409" s="35"/>
      <c r="R409" s="35"/>
      <c r="S409" s="35"/>
      <c r="T409" s="36"/>
      <c r="U409" s="36"/>
      <c r="V409" s="36"/>
      <c r="W409" s="36"/>
      <c r="X409" s="35"/>
      <c r="Y409" s="35"/>
      <c r="Z409" s="40"/>
      <c r="AA409" s="40"/>
      <c r="AB409" s="12"/>
    </row>
    <row r="410" spans="1:28">
      <c r="B410" s="4"/>
      <c r="C410" s="4"/>
      <c r="D410" s="4"/>
      <c r="E410" s="4"/>
      <c r="J410" s="12"/>
      <c r="K410" s="12"/>
      <c r="L410" s="48"/>
      <c r="M410" s="48"/>
      <c r="O410" s="2">
        <v>219</v>
      </c>
      <c r="P410" s="81">
        <v>10000</v>
      </c>
      <c r="Q410" s="82">
        <v>8</v>
      </c>
      <c r="R410" s="82">
        <f>P410-Q410</f>
        <v>9992</v>
      </c>
      <c r="S410" s="83">
        <f>X410+Y410</f>
        <v>9997</v>
      </c>
      <c r="X410" s="83">
        <v>1482</v>
      </c>
      <c r="Y410" s="83">
        <v>8515</v>
      </c>
      <c r="Z410" s="85">
        <v>41816</v>
      </c>
      <c r="AA410" s="86">
        <v>41820</v>
      </c>
    </row>
    <row r="411" spans="1:28">
      <c r="B411" s="4"/>
      <c r="C411" s="4"/>
      <c r="D411" s="4"/>
      <c r="E411" s="4"/>
      <c r="J411" s="12"/>
      <c r="K411" s="12"/>
      <c r="L411" s="48"/>
      <c r="M411" s="48"/>
      <c r="O411" s="2">
        <v>220</v>
      </c>
      <c r="P411" s="81">
        <v>10000</v>
      </c>
      <c r="Q411" s="82">
        <v>8</v>
      </c>
      <c r="R411" s="82">
        <f>P411-Q411</f>
        <v>9992</v>
      </c>
      <c r="S411" s="83">
        <f>X411+Y411</f>
        <v>9991</v>
      </c>
      <c r="X411" s="83">
        <v>1918</v>
      </c>
      <c r="Y411" s="83">
        <v>8073</v>
      </c>
      <c r="Z411" s="85">
        <v>41816</v>
      </c>
      <c r="AA411" s="86">
        <v>41820</v>
      </c>
    </row>
    <row r="412" spans="1:28">
      <c r="A412" s="32"/>
      <c r="B412" s="33" t="s">
        <v>23</v>
      </c>
      <c r="C412" s="34"/>
      <c r="D412" s="34"/>
      <c r="E412" s="34"/>
      <c r="F412" s="36"/>
      <c r="G412" s="36"/>
      <c r="H412" s="36"/>
      <c r="I412" s="36"/>
      <c r="J412" s="35"/>
      <c r="K412" s="35"/>
      <c r="L412" s="37"/>
      <c r="M412" s="37"/>
      <c r="N412" s="4"/>
      <c r="O412" s="2">
        <v>221</v>
      </c>
      <c r="P412" s="81">
        <v>10000</v>
      </c>
      <c r="Q412" s="82">
        <v>8</v>
      </c>
      <c r="R412" s="82">
        <f>P412-Q412</f>
        <v>9992</v>
      </c>
      <c r="S412" s="83">
        <f>X412+Y412</f>
        <v>9996</v>
      </c>
      <c r="X412" s="83">
        <v>2428</v>
      </c>
      <c r="Y412" s="83">
        <v>7568</v>
      </c>
      <c r="Z412" s="85">
        <v>41817</v>
      </c>
      <c r="AA412" s="86">
        <v>41820</v>
      </c>
    </row>
    <row r="413" spans="1:28">
      <c r="A413" s="2">
        <v>95</v>
      </c>
      <c r="B413" s="27">
        <v>8800</v>
      </c>
      <c r="C413" s="27">
        <v>8</v>
      </c>
      <c r="D413" s="27">
        <f>B413-C413</f>
        <v>8792</v>
      </c>
      <c r="E413" s="29">
        <f>J413+K413</f>
        <v>8791</v>
      </c>
      <c r="J413" s="83">
        <v>1352</v>
      </c>
      <c r="K413" s="83">
        <v>7439</v>
      </c>
      <c r="L413" s="87">
        <v>41818</v>
      </c>
      <c r="M413" s="88">
        <v>41820</v>
      </c>
      <c r="O413" s="2">
        <v>222</v>
      </c>
      <c r="P413" s="81">
        <v>10000</v>
      </c>
      <c r="Q413" s="82">
        <v>8</v>
      </c>
      <c r="R413" s="82">
        <f>P413-Q413</f>
        <v>9992</v>
      </c>
      <c r="S413" s="83">
        <f>X413+Y413</f>
        <v>9992</v>
      </c>
      <c r="X413" s="83">
        <v>2605</v>
      </c>
      <c r="Y413" s="83">
        <v>7387</v>
      </c>
      <c r="Z413" s="85">
        <v>41818</v>
      </c>
      <c r="AA413" s="86">
        <v>41820</v>
      </c>
    </row>
    <row r="414" spans="1:28">
      <c r="B414" s="4"/>
      <c r="C414" s="4"/>
      <c r="D414" s="4"/>
      <c r="E414" s="4"/>
      <c r="J414" s="12"/>
      <c r="K414" s="12"/>
      <c r="L414" s="48"/>
      <c r="M414" s="48"/>
      <c r="O414" s="2">
        <v>223</v>
      </c>
      <c r="P414" s="81">
        <v>10000</v>
      </c>
      <c r="Q414" s="82">
        <v>8</v>
      </c>
      <c r="R414" s="82">
        <f>P414-Q414</f>
        <v>9992</v>
      </c>
      <c r="S414" s="83">
        <f>X414+Y414</f>
        <v>9991</v>
      </c>
      <c r="X414" s="83">
        <v>2327</v>
      </c>
      <c r="Y414" s="83">
        <v>7664</v>
      </c>
      <c r="Z414" s="85">
        <v>41819</v>
      </c>
      <c r="AA414" s="86">
        <v>41823</v>
      </c>
    </row>
    <row r="415" spans="1:28">
      <c r="B415" s="4"/>
      <c r="C415" s="4"/>
      <c r="D415" s="4"/>
      <c r="E415" s="4"/>
      <c r="J415" s="12"/>
      <c r="K415" s="12"/>
      <c r="L415" s="48"/>
      <c r="M415" s="48"/>
      <c r="O415" s="2">
        <v>224</v>
      </c>
      <c r="P415" s="81">
        <v>10000</v>
      </c>
      <c r="Q415" s="82">
        <v>8</v>
      </c>
      <c r="R415" s="82">
        <f>P415-Q415</f>
        <v>9992</v>
      </c>
      <c r="S415" s="83">
        <f>X415+Y415</f>
        <v>9992</v>
      </c>
      <c r="X415" s="83">
        <v>1971</v>
      </c>
      <c r="Y415" s="83">
        <v>8021</v>
      </c>
      <c r="Z415" s="85">
        <v>41820</v>
      </c>
      <c r="AA415" s="86">
        <v>41823</v>
      </c>
    </row>
    <row r="416" spans="1:28" s="42" customFormat="1">
      <c r="A416" s="41"/>
      <c r="F416" s="43"/>
      <c r="G416" s="43"/>
      <c r="H416" s="43"/>
      <c r="I416" s="43"/>
      <c r="J416" s="46"/>
      <c r="K416" s="46"/>
      <c r="L416" s="44">
        <v>41821</v>
      </c>
      <c r="M416" s="44"/>
      <c r="N416" s="44"/>
      <c r="O416" s="41"/>
      <c r="P416" s="45"/>
      <c r="Q416" s="46"/>
      <c r="R416" s="46"/>
      <c r="S416" s="46"/>
      <c r="T416" s="43"/>
      <c r="U416" s="43"/>
      <c r="V416" s="43"/>
      <c r="W416" s="43"/>
      <c r="X416" s="46"/>
      <c r="Y416" s="46"/>
      <c r="Z416" s="47"/>
      <c r="AA416" s="47"/>
      <c r="AB416" s="46"/>
    </row>
  </sheetData>
  <phoneticPr fontId="5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brèves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STORZ Jean-Baptiste</dc:creator>
  <cp:lastModifiedBy>STORZ Jean-Baptiste</cp:lastModifiedBy>
  <dcterms:created xsi:type="dcterms:W3CDTF">2018-02-28T20:40:02Z</dcterms:created>
  <dcterms:modified xsi:type="dcterms:W3CDTF">2018-10-14T20:39:51Z</dcterms:modified>
</cp:coreProperties>
</file>